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K55" i="11"/>
  <c r="H55"/>
  <c r="I54"/>
  <c r="J53"/>
  <c r="J55" s="1"/>
  <c r="I53"/>
  <c r="I55" s="1"/>
  <c r="K49"/>
  <c r="J49"/>
  <c r="I49"/>
  <c r="H49"/>
  <c r="I52"/>
  <c r="J52"/>
  <c r="K52"/>
  <c r="H52"/>
  <c r="J50"/>
  <c r="I51"/>
  <c r="I50"/>
  <c r="H45"/>
  <c r="H42"/>
  <c r="H25"/>
  <c r="H17"/>
  <c r="H16"/>
  <c r="H12"/>
  <c r="H11"/>
  <c r="F7" i="5" l="1"/>
  <c r="E7"/>
</calcChain>
</file>

<file path=xl/sharedStrings.xml><?xml version="1.0" encoding="utf-8"?>
<sst xmlns="http://schemas.openxmlformats.org/spreadsheetml/2006/main" count="1487" uniqueCount="628">
  <si>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</si>
  <si>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</si>
  <si>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</si>
  <si>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</si>
  <si>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</si>
  <si>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</si>
  <si>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</si>
  <si>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</si>
  <si>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</si>
  <si>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</si>
  <si>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</si>
  <si>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</si>
  <si>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</si>
  <si>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</si>
  <si>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</si>
  <si>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</si>
  <si>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</si>
  <si>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</si>
  <si>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</si>
  <si>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</si>
  <si>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</si>
  <si>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</si>
  <si>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</si>
  <si>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</si>
  <si>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</si>
  <si>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</si>
  <si>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</si>
  <si>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</si>
  <si>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</si>
  <si>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</si>
  <si>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</si>
  <si>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</si>
  <si>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</si>
  <si>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</si>
  <si>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</si>
  <si>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</si>
  <si>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</si>
  <si>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</si>
  <si>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</si>
  <si>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</si>
  <si>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</si>
  <si>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</si>
  <si>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</si>
  <si>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</si>
  <si>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</si>
  <si>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</si>
  <si>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</si>
  <si>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</si>
  <si>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</si>
  <si>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</si>
  <si>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</si>
  <si>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</si>
  <si>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</si>
  <si>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</si>
  <si>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</si>
  <si>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</si>
  <si>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</si>
  <si>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</si>
  <si>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</si>
  <si>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</si>
  <si>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</si>
  <si>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</si>
  <si>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</si>
  <si>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</si>
  <si>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</si>
  <si>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</si>
  <si>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</si>
  <si>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</si>
  <si>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</si>
  <si>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</si>
  <si>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</si>
  <si>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</si>
  <si>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</si>
  <si>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</si>
  <si>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</si>
  <si>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</si>
  <si>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</si>
  <si>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</si>
  <si>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</si>
  <si>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</si>
  <si>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</si>
  <si>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</si>
  <si>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</si>
  <si>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</si>
  <si>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</si>
  <si>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</si>
  <si>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</si>
  <si>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</si>
  <si>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</si>
  <si>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</si>
  <si>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</si>
  <si>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</si>
  <si>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</si>
  <si>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</si>
  <si>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</si>
  <si>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</si>
  <si>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</si>
  <si>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</si>
  <si>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</si>
  <si>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</si>
  <si>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</si>
  <si>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</si>
  <si>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</si>
  <si>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</si>
  <si>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</si>
  <si>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</si>
  <si>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</si>
  <si>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</si>
  <si>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</si>
  <si>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</si>
  <si>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</si>
  <si>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</si>
  <si>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</si>
  <si>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</si>
  <si>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</si>
  <si>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</si>
  <si>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</si>
  <si>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</si>
  <si>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</si>
  <si>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</si>
  <si>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</si>
  <si>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</si>
  <si>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</si>
  <si>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</si>
  <si>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</si>
  <si>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</si>
  <si>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</si>
  <si>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</si>
  <si>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</si>
  <si>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</si>
  <si>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</si>
  <si>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</si>
  <si>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</si>
  <si>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</si>
  <si>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</si>
  <si>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</si>
  <si>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</si>
  <si>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</si>
  <si>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</si>
  <si>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</si>
  <si>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</si>
  <si>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</si>
  <si>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</si>
  <si>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</si>
  <si>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</si>
  <si>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</si>
  <si>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</si>
  <si>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</si>
  <si>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</si>
  <si>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</si>
  <si>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</si>
  <si>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</si>
  <si>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</si>
  <si>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</si>
  <si>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</si>
  <si>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</si>
  <si>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</si>
  <si>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</si>
  <si>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</si>
  <si>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</si>
  <si>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</si>
  <si>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</si>
  <si>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</si>
  <si>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</si>
  <si>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</si>
  <si>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</si>
  <si>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</si>
  <si>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</si>
  <si>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</si>
  <si>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</si>
  <si>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</si>
  <si>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</si>
  <si>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</si>
  <si>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</si>
  <si>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</si>
  <si>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</si>
  <si>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</si>
  <si>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</si>
  <si>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</si>
  <si>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</si>
  <si>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</si>
  <si>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</si>
  <si>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</si>
  <si>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</si>
  <si>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</si>
  <si>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</si>
  <si>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</si>
  <si>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</si>
  <si>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</si>
  <si>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</si>
  <si>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</si>
  <si>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</si>
  <si>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</si>
  <si>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</si>
  <si>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</si>
  <si>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</si>
  <si>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</si>
  <si>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</si>
  <si>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</si>
  <si>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</si>
  <si>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</si>
  <si>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</si>
  <si>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</si>
  <si>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</si>
  <si>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</si>
  <si>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</si>
  <si>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</si>
  <si>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</si>
  <si>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</si>
  <si>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</si>
  <si>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</si>
  <si>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</si>
  <si>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</si>
  <si>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</si>
  <si>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</si>
  <si>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</si>
  <si>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</si>
  <si>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</si>
  <si>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</si>
  <si>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</si>
  <si>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</si>
  <si>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</si>
  <si>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</si>
  <si>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</si>
  <si>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</si>
  <si>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</si>
  <si>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</si>
  <si>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</si>
  <si>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</si>
  <si>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</si>
  <si>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</si>
  <si>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</si>
  <si>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</si>
  <si>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</si>
  <si>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</si>
  <si>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</si>
  <si>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</si>
  <si>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</si>
  <si>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</si>
  <si>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</si>
  <si>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</si>
  <si>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</si>
  <si>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</si>
  <si>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</si>
  <si>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</si>
  <si>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</si>
  <si>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</si>
  <si>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</si>
  <si>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</si>
  <si>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</si>
  <si>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</si>
  <si>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</si>
  <si>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</si>
  <si>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</si>
  <si>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</si>
  <si>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</si>
  <si>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</si>
  <si>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</si>
  <si>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</si>
  <si>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</si>
  <si>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</si>
  <si>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</si>
  <si>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</si>
  <si>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</si>
  <si>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</si>
  <si>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</si>
  <si>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</si>
  <si>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</si>
  <si>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</si>
  <si>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</si>
  <si>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</si>
  <si>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</si>
  <si>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</si>
  <si>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</si>
  <si>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</si>
  <si>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</si>
  <si>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</si>
  <si>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</si>
  <si>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</si>
  <si>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</si>
  <si>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</si>
  <si>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</si>
  <si>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</si>
  <si>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</si>
  <si>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</si>
  <si>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</si>
  <si>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</si>
  <si>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</si>
  <si>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</si>
  <si>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</si>
  <si>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</si>
  <si>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</si>
  <si>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</si>
  <si>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</si>
  <si>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</si>
  <si>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</si>
  <si>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</si>
  <si>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</si>
  <si>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</si>
  <si>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</si>
  <si>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</si>
  <si>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</si>
  <si>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</si>
  <si>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</si>
  <si>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</si>
  <si>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</si>
  <si>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</si>
  <si>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</si>
  <si>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</si>
  <si>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</si>
  <si>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</si>
  <si>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</si>
  <si>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</si>
  <si>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</si>
  <si>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</si>
  <si>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</si>
  <si>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</si>
  <si>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</si>
  <si>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</si>
  <si>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</si>
  <si>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</si>
  <si>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</si>
  <si>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</si>
  <si>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</si>
  <si>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</si>
  <si>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</si>
  <si>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</si>
  <si>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</si>
  <si>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</si>
  <si>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</si>
  <si>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</si>
  <si>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</si>
  <si>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</si>
  <si>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</si>
  <si>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</si>
  <si>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</si>
  <si>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</si>
  <si>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</si>
  <si>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</si>
  <si>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</si>
  <si>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</si>
  <si>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</si>
  <si>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</si>
  <si>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</si>
  <si>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</si>
  <si>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</si>
  <si>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</si>
  <si>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</si>
  <si>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</si>
  <si>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</si>
  <si>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</si>
  <si>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</si>
  <si>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</si>
  <si>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</si>
  <si>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</si>
  <si>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</si>
  <si>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</si>
  <si>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</si>
  <si>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</si>
  <si>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</si>
  <si>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</si>
  <si>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</si>
  <si>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</si>
  <si>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</si>
  <si>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</si>
  <si>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</si>
  <si>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</si>
  <si>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</si>
  <si>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</si>
  <si>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</si>
  <si>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</si>
  <si>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</si>
  <si>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</si>
  <si>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</si>
  <si>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</si>
  <si>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</si>
  <si>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</si>
  <si>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</si>
  <si>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</si>
  <si>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</si>
  <si>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</si>
  <si>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</si>
  <si>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</si>
  <si>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</si>
  <si>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</si>
  <si>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</si>
  <si>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</si>
  <si>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</si>
  <si>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</si>
  <si>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</si>
  <si>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</si>
  <si>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</si>
  <si>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</si>
  <si>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</si>
  <si>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</si>
  <si>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</si>
  <si>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</si>
  <si>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</si>
  <si>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</si>
  <si>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</si>
  <si>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</si>
  <si>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</si>
  <si>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</si>
  <si>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</si>
  <si>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</si>
  <si>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</si>
  <si>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</si>
  <si>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</si>
  <si>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</si>
  <si>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</si>
  <si>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</si>
  <si>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</si>
  <si>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</si>
  <si>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</si>
  <si>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</si>
  <si>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</si>
  <si>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</si>
  <si>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</si>
  <si>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</si>
  <si>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</si>
  <si>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</si>
  <si>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</si>
  <si>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</si>
  <si>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</si>
  <si>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</si>
  <si>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</si>
  <si>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</si>
  <si>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</si>
  <si>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</si>
  <si>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</si>
  <si>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</si>
  <si>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</si>
  <si>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</si>
  <si>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</si>
  <si>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</si>
  <si>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</si>
  <si>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</si>
  <si>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</si>
  <si>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</si>
  <si>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</si>
  <si>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</si>
  <si>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</si>
  <si>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</si>
  <si>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</si>
  <si>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</si>
  <si>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</si>
  <si>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</si>
  <si>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</si>
  <si>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</si>
  <si>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</si>
  <si>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</si>
  <si>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</si>
  <si>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</si>
  <si>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</si>
  <si>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</si>
  <si>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</si>
  <si>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</si>
  <si>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</si>
  <si>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</si>
  <si>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</si>
  <si>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</si>
  <si>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</si>
  <si>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</si>
  <si>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</si>
  <si>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</si>
  <si>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</si>
  <si>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</si>
  <si>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</si>
  <si>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</si>
  <si>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</si>
  <si>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</si>
  <si>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</si>
  <si>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</si>
  <si>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</si>
  <si>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</si>
  <si>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</si>
  <si>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</si>
  <si>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</si>
  <si>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</si>
  <si>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</si>
  <si>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</si>
  <si>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</si>
  <si>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</si>
  <si>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</si>
  <si>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</si>
  <si>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</si>
  <si>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</si>
  <si>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</si>
  <si>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</si>
  <si>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</si>
  <si>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</si>
  <si>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</si>
  <si>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</si>
  <si>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</si>
  <si>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</si>
  <si>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</si>
  <si>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</si>
  <si>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</si>
  <si>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</si>
  <si>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</si>
  <si>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</si>
  <si>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</si>
  <si>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</si>
  <si>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</si>
  <si>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</si>
  <si>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</si>
  <si>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</si>
  <si>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</si>
  <si>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</si>
  <si>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</si>
  <si>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</si>
  <si>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</si>
  <si>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</si>
  <si>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</si>
  <si>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</si>
  <si>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</si>
  <si>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</si>
  <si>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</si>
  <si>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</si>
  <si>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</si>
  <si>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</si>
  <si>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</si>
  <si>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</si>
  <si>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</si>
  <si>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</si>
  <si>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</si>
  <si>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</si>
  <si>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</si>
  <si>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</si>
  <si>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</si>
  <si>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</si>
  <si>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</si>
  <si>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</si>
  <si>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</si>
  <si>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</si>
  <si>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</si>
  <si>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</si>
  <si>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</si>
  <si>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</si>
  <si>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</si>
  <si>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</si>
  <si>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</si>
  <si>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</si>
  <si>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</si>
  <si>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</si>
  <si>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</si>
  <si>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</si>
  <si>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</si>
  <si>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</si>
  <si>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</si>
  <si>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</si>
  <si>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</si>
  <si>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</si>
  <si>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</si>
  <si>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</si>
  <si>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</si>
  <si>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</si>
  <si>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</si>
  <si>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</si>
  <si>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</si>
  <si>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Пермский край</t>
  </si>
  <si>
    <t>город Пермь</t>
  </si>
  <si>
    <t>Газоснабжение</t>
  </si>
  <si>
    <t>25 мая 2015 года</t>
  </si>
  <si>
    <t>Собственники помещений имеют прямые договорные отношения с РСО</t>
  </si>
  <si>
    <t>куб.м</t>
  </si>
  <si>
    <t>Договор управление МКД</t>
  </si>
  <si>
    <t>ООО "Новая городская инфраструктура Прикамья"</t>
  </si>
  <si>
    <t>31.05.2007г.</t>
  </si>
  <si>
    <t>Постановление Региональной энергетической комиссии Пермского края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</si>
  <si>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</si>
  <si>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</si>
  <si>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</si>
  <si>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Торговая</t>
  </si>
  <si>
    <t>8А</t>
  </si>
  <si>
    <t>Протокол общего собрания собственников помещений многоквартирного дома</t>
  </si>
  <si>
    <t>б/№</t>
  </si>
  <si>
    <t>на счете регионального оператора</t>
  </si>
  <si>
    <t>нет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</si>
  <si>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</si>
  <si>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ленточный</t>
  </si>
  <si>
    <t>железобетонные</t>
  </si>
  <si>
    <t>кирпичные</t>
  </si>
  <si>
    <t>соответствует материалу стен</t>
  </si>
  <si>
    <t>скатная</t>
  </si>
  <si>
    <t>отсутствует</t>
  </si>
  <si>
    <t>холодное водоснабжение</t>
  </si>
  <si>
    <t>установлен</t>
  </si>
  <si>
    <t>без интерфейса</t>
  </si>
  <si>
    <t>центральное</t>
  </si>
  <si>
    <t>автономное</t>
  </si>
  <si>
    <t>вытяжная вентиляция</t>
  </si>
  <si>
    <t>наружные водостоки</t>
  </si>
  <si>
    <t>отопление</t>
  </si>
  <si>
    <t>с интерфейсом</t>
  </si>
  <si>
    <t>многоквартирный</t>
  </si>
  <si>
    <t>население</t>
  </si>
  <si>
    <t>361-в</t>
  </si>
  <si>
    <t>Гкал.ч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</si>
  <si>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</si>
  <si>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</si>
  <si>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</si>
  <si>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</si>
  <si>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</si>
  <si>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</si>
  <si>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</si>
  <si>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Филиал "Пермский" публичного акционерного общества "Т Плюс"</t>
  </si>
  <si>
    <t>01.07.2015г.</t>
  </si>
  <si>
    <t>14-0002</t>
  </si>
  <si>
    <t>311-т</t>
  </si>
  <si>
    <t>бойлер</t>
  </si>
  <si>
    <t>647-п</t>
  </si>
  <si>
    <t>300-в</t>
  </si>
  <si>
    <t>350-т</t>
  </si>
  <si>
    <t>электроснабжение</t>
  </si>
  <si>
    <t>25.03.2017 г.</t>
  </si>
  <si>
    <t>01 октября 2016г.</t>
  </si>
  <si>
    <t>14-0550</t>
  </si>
  <si>
    <t>25.03.2018 г.</t>
  </si>
  <si>
    <t>Холодное водоснабжение для нужд ГВС</t>
  </si>
  <si>
    <t>Тепловая энергия для подогрева холодной воды для нужд ГВС</t>
  </si>
  <si>
    <t>куб.м/чел.мес</t>
  </si>
  <si>
    <t>куб.м/кв.м общ. имущества в мес</t>
  </si>
  <si>
    <t>СЭД-46-09-24-1</t>
  </si>
  <si>
    <t>СЭД-46-09-24-5</t>
  </si>
  <si>
    <t>Региональная служба по тарифам Пермского края</t>
  </si>
  <si>
    <t>15.03.18г.</t>
  </si>
  <si>
    <t>Подогрев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</si>
</sst>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0" fillId="0" borderId="0" xfId="0" applyFont="1"/>
    <xf numFmtId="0" fontId="0" fillId="0" borderId="18" xfId="0" applyFont="1" applyBorder="1"/>
    <xf numFmtId="0" fontId="0" fillId="0" borderId="18" xfId="0" applyFont="1" applyBorder="1" applyAlignment="1">
      <alignment vertical="center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8" xfId="0" applyBorder="1"/>
    <xf numFmtId="0" fontId="2" fillId="0" borderId="18" xfId="0" applyFont="1" applyBorder="1" applyAlignment="1">
      <alignment vertical="top" wrapText="1"/>
    </xf>
    <xf numFmtId="0" fontId="2" fillId="0" borderId="26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6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left" vertical="center" wrapText="1"/>
    </xf>
    <xf numFmtId="14" fontId="2" fillId="0" borderId="26" xfId="0" applyNumberFormat="1" applyFont="1" applyFill="1" applyBorder="1" applyAlignment="1">
      <alignment vertical="top" wrapText="1"/>
    </xf>
    <xf numFmtId="4" fontId="2" fillId="0" borderId="26" xfId="0" applyNumberFormat="1" applyFont="1" applyFill="1" applyBorder="1" applyAlignment="1">
      <alignment vertical="top" wrapText="1"/>
    </xf>
    <xf numFmtId="0" fontId="1" fillId="0" borderId="26" xfId="0" applyFont="1" applyFill="1" applyBorder="1" applyAlignment="1">
      <alignment horizontal="justify" vertical="center" wrapText="1"/>
    </xf>
    <xf numFmtId="0" fontId="0" fillId="0" borderId="26" xfId="0" applyFill="1" applyBorder="1" applyAlignment="1">
      <alignment horizontal="center" vertical="top" wrapText="1"/>
    </xf>
    <xf numFmtId="0" fontId="2" fillId="0" borderId="26" xfId="0" applyFont="1" applyFill="1" applyBorder="1" applyAlignment="1">
      <alignment horizontal="right" vertical="top" wrapText="1"/>
    </xf>
    <xf numFmtId="0" fontId="2" fillId="0" borderId="26" xfId="0" applyFont="1" applyFill="1" applyBorder="1" applyAlignment="1">
      <alignment vertical="top" wrapText="1"/>
    </xf>
    <xf numFmtId="0" fontId="20" fillId="0" borderId="26" xfId="0" applyFont="1" applyFill="1" applyBorder="1" applyAlignment="1">
      <alignment horizontal="center"/>
    </xf>
    <xf numFmtId="4" fontId="2" fillId="0" borderId="26" xfId="0" applyNumberFormat="1" applyFont="1" applyFill="1" applyBorder="1" applyAlignment="1">
      <alignment horizontal="center" vertical="center" wrapText="1"/>
    </xf>
    <xf numFmtId="4" fontId="20" fillId="0" borderId="26" xfId="0" applyNumberFormat="1" applyFont="1" applyFill="1" applyBorder="1" applyAlignment="1">
      <alignment horizontal="center" vertical="center"/>
    </xf>
    <xf numFmtId="3" fontId="2" fillId="0" borderId="26" xfId="0" applyNumberFormat="1" applyFont="1" applyFill="1" applyBorder="1" applyAlignment="1">
      <alignment vertical="top" wrapText="1"/>
    </xf>
    <xf numFmtId="14" fontId="0" fillId="0" borderId="18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vertical="top" wrapText="1"/>
    </xf>
    <xf numFmtId="14" fontId="2" fillId="0" borderId="18" xfId="0" applyNumberFormat="1" applyFont="1" applyBorder="1" applyAlignment="1">
      <alignment vertical="top" wrapText="1"/>
    </xf>
    <xf numFmtId="0" fontId="21" fillId="0" borderId="0" xfId="0" applyFont="1" applyFill="1"/>
    <xf numFmtId="2" fontId="21" fillId="0" borderId="0" xfId="0" applyNumberFormat="1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abSelected="1" zoomScale="90" zoomScaleNormal="90" workbookViewId="0">
      <selection activeCell="G11" sqref="G11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84" t="s">
        <v>18</v>
      </c>
      <c r="B1" s="84"/>
      <c r="C1" s="84"/>
      <c r="D1" s="84"/>
      <c r="E1" s="84"/>
    </row>
    <row r="3" spans="1:5">
      <c r="A3" s="85" t="s">
        <v>19</v>
      </c>
      <c r="B3" s="85"/>
      <c r="C3" s="85"/>
      <c r="D3" s="85"/>
      <c r="E3" s="85"/>
    </row>
    <row r="4" spans="1:5" ht="15.75" thickBot="1">
      <c r="A4" s="1"/>
    </row>
    <row r="5" spans="1:5" ht="15.75" thickBot="1">
      <c r="A5" s="92" t="s">
        <v>0</v>
      </c>
      <c r="B5" s="93"/>
      <c r="C5" s="93"/>
      <c r="D5" s="93"/>
      <c r="E5" s="94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79" t="s">
        <v>616</v>
      </c>
    </row>
    <row r="8" spans="1:5" ht="15.75" thickBot="1">
      <c r="A8" s="92" t="s">
        <v>21</v>
      </c>
      <c r="B8" s="93"/>
      <c r="C8" s="93"/>
      <c r="D8" s="93"/>
      <c r="E8" s="93"/>
    </row>
    <row r="9" spans="1:5" ht="41.25" thickBot="1">
      <c r="A9" s="86">
        <v>2</v>
      </c>
      <c r="B9" s="86" t="s">
        <v>22</v>
      </c>
      <c r="C9" s="88" t="s">
        <v>7</v>
      </c>
      <c r="D9" s="3" t="s">
        <v>23</v>
      </c>
      <c r="E9" s="51" t="s">
        <v>575</v>
      </c>
    </row>
    <row r="10" spans="1:5" ht="41.25" thickBot="1">
      <c r="A10" s="90"/>
      <c r="B10" s="90"/>
      <c r="C10" s="91"/>
      <c r="D10" s="3" t="s">
        <v>24</v>
      </c>
      <c r="E10" s="52">
        <v>42577</v>
      </c>
    </row>
    <row r="11" spans="1:5" ht="41.25" thickBot="1">
      <c r="A11" s="87"/>
      <c r="B11" s="87"/>
      <c r="C11" s="89"/>
      <c r="D11" s="5" t="s">
        <v>25</v>
      </c>
      <c r="E11" s="51" t="s">
        <v>576</v>
      </c>
    </row>
    <row r="12" spans="1:5" ht="27.75" thickBot="1">
      <c r="A12" s="86">
        <v>3</v>
      </c>
      <c r="B12" s="86" t="s">
        <v>26</v>
      </c>
      <c r="C12" s="88" t="s">
        <v>7</v>
      </c>
      <c r="D12" s="3" t="s">
        <v>27</v>
      </c>
      <c r="E12" s="52">
        <v>42644</v>
      </c>
    </row>
    <row r="13" spans="1:5" ht="15.75" thickBot="1">
      <c r="A13" s="90"/>
      <c r="B13" s="90"/>
      <c r="C13" s="91"/>
      <c r="D13" s="3" t="s">
        <v>28</v>
      </c>
      <c r="E13" s="52">
        <v>42644</v>
      </c>
    </row>
    <row r="14" spans="1:5" ht="15.75" thickBot="1">
      <c r="A14" s="87"/>
      <c r="B14" s="87"/>
      <c r="C14" s="89"/>
      <c r="D14" s="3" t="s">
        <v>26</v>
      </c>
      <c r="E14" s="51" t="s">
        <v>576</v>
      </c>
    </row>
    <row r="15" spans="1:5" ht="15.75" thickBot="1">
      <c r="A15" s="82" t="s">
        <v>29</v>
      </c>
      <c r="B15" s="83"/>
      <c r="C15" s="83"/>
      <c r="D15" s="83"/>
      <c r="E15" s="83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 t="s">
        <v>577</v>
      </c>
    </row>
    <row r="17" spans="1:5" ht="15.75" thickBot="1">
      <c r="A17" s="82" t="s">
        <v>31</v>
      </c>
      <c r="B17" s="83"/>
      <c r="C17" s="83"/>
      <c r="D17" s="83"/>
      <c r="E17" s="83"/>
    </row>
    <row r="18" spans="1:5" ht="27.75" thickBot="1">
      <c r="A18" s="86">
        <v>5</v>
      </c>
      <c r="B18" s="86" t="s">
        <v>6</v>
      </c>
      <c r="C18" s="88" t="s">
        <v>7</v>
      </c>
      <c r="D18" s="3" t="s">
        <v>8</v>
      </c>
      <c r="E18" s="4" t="s">
        <v>560</v>
      </c>
    </row>
    <row r="19" spans="1:5" ht="15.75" thickBot="1">
      <c r="A19" s="90"/>
      <c r="B19" s="90"/>
      <c r="C19" s="91"/>
      <c r="D19" s="3" t="s">
        <v>9</v>
      </c>
      <c r="E19" s="4"/>
    </row>
    <row r="20" spans="1:5" ht="81.75" thickBot="1">
      <c r="A20" s="90"/>
      <c r="B20" s="90"/>
      <c r="C20" s="91"/>
      <c r="D20" s="3" t="s">
        <v>10</v>
      </c>
      <c r="E20" s="4" t="s">
        <v>561</v>
      </c>
    </row>
    <row r="21" spans="1:5" ht="27.75" thickBot="1">
      <c r="A21" s="90"/>
      <c r="B21" s="90"/>
      <c r="C21" s="91"/>
      <c r="D21" s="3" t="s">
        <v>11</v>
      </c>
      <c r="E21" s="4"/>
    </row>
    <row r="22" spans="1:5" ht="15.75" thickBot="1">
      <c r="A22" s="90"/>
      <c r="B22" s="90"/>
      <c r="C22" s="91"/>
      <c r="D22" s="3" t="s">
        <v>12</v>
      </c>
      <c r="E22" s="4"/>
    </row>
    <row r="23" spans="1:5" ht="15.75" thickBot="1">
      <c r="A23" s="90"/>
      <c r="B23" s="90"/>
      <c r="C23" s="91"/>
      <c r="D23" s="3" t="s">
        <v>13</v>
      </c>
      <c r="E23" s="4" t="s">
        <v>573</v>
      </c>
    </row>
    <row r="24" spans="1:5" ht="15.75" thickBot="1">
      <c r="A24" s="90"/>
      <c r="B24" s="90"/>
      <c r="C24" s="91"/>
      <c r="D24" s="3" t="s">
        <v>14</v>
      </c>
      <c r="E24" s="50" t="s">
        <v>574</v>
      </c>
    </row>
    <row r="25" spans="1:5" ht="15.75" thickBot="1">
      <c r="A25" s="90"/>
      <c r="B25" s="90"/>
      <c r="C25" s="91"/>
      <c r="D25" s="3" t="s">
        <v>15</v>
      </c>
      <c r="E25" s="4"/>
    </row>
    <row r="26" spans="1:5" ht="15.75" thickBot="1">
      <c r="A26" s="90"/>
      <c r="B26" s="90"/>
      <c r="C26" s="91"/>
      <c r="D26" s="3" t="s">
        <v>16</v>
      </c>
      <c r="E26" s="4"/>
    </row>
    <row r="27" spans="1:5" ht="15.75" thickBot="1">
      <c r="A27" s="87"/>
      <c r="B27" s="87"/>
      <c r="C27" s="89"/>
      <c r="D27" s="3" t="s">
        <v>17</v>
      </c>
      <c r="E27" s="4"/>
    </row>
    <row r="28" spans="1:5" ht="15.75" thickBot="1">
      <c r="A28" s="86">
        <v>6</v>
      </c>
      <c r="B28" s="86" t="s">
        <v>32</v>
      </c>
      <c r="C28" s="88" t="s">
        <v>7</v>
      </c>
      <c r="D28" s="3" t="s">
        <v>33</v>
      </c>
      <c r="E28" s="4">
        <v>1967</v>
      </c>
    </row>
    <row r="29" spans="1:5" ht="27.75" thickBot="1">
      <c r="A29" s="87"/>
      <c r="B29" s="87"/>
      <c r="C29" s="89"/>
      <c r="D29" s="3" t="s">
        <v>34</v>
      </c>
      <c r="E29" s="4">
        <v>1967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595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5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5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3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 t="s">
        <v>578</v>
      </c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157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157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4360.7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2981.2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1379.5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6">
        <v>25</v>
      </c>
      <c r="B48" s="86" t="s">
        <v>64</v>
      </c>
      <c r="C48" s="88" t="s">
        <v>7</v>
      </c>
      <c r="D48" s="3" t="s">
        <v>65</v>
      </c>
      <c r="E48" s="4"/>
    </row>
    <row r="49" spans="1:5" ht="15.75" thickBot="1">
      <c r="A49" s="87"/>
      <c r="B49" s="87"/>
      <c r="C49" s="89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 t="s">
        <v>394</v>
      </c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82" t="s">
        <v>70</v>
      </c>
      <c r="B53" s="83"/>
      <c r="C53" s="83"/>
      <c r="D53" s="83"/>
      <c r="E53" s="83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workbookViewId="0">
      <selection activeCell="G5" sqref="G5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7" width="28.28515625" customWidth="1"/>
  </cols>
  <sheetData>
    <row r="1" spans="1:7" ht="51" customHeight="1">
      <c r="A1" s="84" t="s">
        <v>74</v>
      </c>
      <c r="B1" s="84"/>
      <c r="C1" s="84"/>
      <c r="D1" s="84"/>
      <c r="E1" s="84"/>
    </row>
    <row r="2" spans="1:7" ht="15.75" thickBot="1">
      <c r="A2" s="1"/>
    </row>
    <row r="3" spans="1:7" ht="15.75" customHeight="1" thickBot="1">
      <c r="A3" s="98" t="s">
        <v>0</v>
      </c>
      <c r="B3" s="98"/>
      <c r="C3" s="98"/>
      <c r="D3" s="98"/>
      <c r="E3" s="98"/>
      <c r="F3" s="98"/>
    </row>
    <row r="4" spans="1:7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74" t="s">
        <v>5</v>
      </c>
    </row>
    <row r="5" spans="1:7" ht="41.25" thickBot="1">
      <c r="A5" s="2">
        <v>1</v>
      </c>
      <c r="B5" s="3" t="s">
        <v>20</v>
      </c>
      <c r="C5" s="2" t="s">
        <v>7</v>
      </c>
      <c r="D5" s="3" t="s">
        <v>20</v>
      </c>
      <c r="E5" s="79" t="s">
        <v>616</v>
      </c>
      <c r="F5" s="79" t="s">
        <v>616</v>
      </c>
      <c r="G5" s="79" t="s">
        <v>616</v>
      </c>
    </row>
    <row r="6" spans="1:7" ht="15.75" customHeight="1" thickBot="1">
      <c r="A6" s="99" t="s">
        <v>75</v>
      </c>
      <c r="B6" s="100"/>
      <c r="C6" s="100"/>
      <c r="D6" s="100"/>
      <c r="E6" s="100"/>
      <c r="F6" s="101"/>
    </row>
    <row r="7" spans="1:7" ht="15.75" thickBot="1">
      <c r="A7" s="2">
        <v>2</v>
      </c>
      <c r="B7" s="3" t="s">
        <v>76</v>
      </c>
      <c r="C7" s="2" t="s">
        <v>7</v>
      </c>
      <c r="D7" s="3" t="s">
        <v>76</v>
      </c>
      <c r="E7" s="55" t="s">
        <v>580</v>
      </c>
      <c r="F7" s="56"/>
      <c r="G7" s="56"/>
    </row>
    <row r="8" spans="1:7" ht="15.75" customHeight="1" thickBot="1">
      <c r="A8" s="95" t="s">
        <v>77</v>
      </c>
      <c r="B8" s="96"/>
      <c r="C8" s="96"/>
      <c r="D8" s="96"/>
      <c r="E8" s="96"/>
      <c r="F8" s="97"/>
    </row>
    <row r="9" spans="1:7" ht="15.75" thickBot="1">
      <c r="A9" s="2">
        <v>3</v>
      </c>
      <c r="B9" s="3" t="s">
        <v>78</v>
      </c>
      <c r="C9" s="2" t="s">
        <v>7</v>
      </c>
      <c r="D9" s="3" t="s">
        <v>78</v>
      </c>
      <c r="E9" s="55" t="s">
        <v>581</v>
      </c>
      <c r="F9" s="56"/>
      <c r="G9" s="56"/>
    </row>
    <row r="10" spans="1:7" ht="27.75" thickBot="1">
      <c r="A10" s="2">
        <v>4</v>
      </c>
      <c r="B10" s="3" t="s">
        <v>79</v>
      </c>
      <c r="C10" s="2" t="s">
        <v>7</v>
      </c>
      <c r="D10" s="3" t="s">
        <v>79</v>
      </c>
      <c r="E10" s="55" t="s">
        <v>582</v>
      </c>
      <c r="F10" s="56"/>
      <c r="G10" s="56"/>
    </row>
    <row r="11" spans="1:7" ht="15.75" customHeight="1" thickBot="1">
      <c r="A11" s="95" t="s">
        <v>80</v>
      </c>
      <c r="B11" s="96"/>
      <c r="C11" s="96"/>
      <c r="D11" s="96"/>
      <c r="E11" s="96"/>
      <c r="F11" s="97"/>
    </row>
    <row r="12" spans="1:7" ht="15.75" thickBot="1">
      <c r="A12" s="2">
        <v>5</v>
      </c>
      <c r="B12" s="3" t="s">
        <v>81</v>
      </c>
      <c r="C12" s="2" t="s">
        <v>7</v>
      </c>
      <c r="D12" s="3" t="s">
        <v>81</v>
      </c>
      <c r="E12" s="55" t="s">
        <v>583</v>
      </c>
      <c r="F12" s="56"/>
      <c r="G12" s="56"/>
    </row>
    <row r="13" spans="1:7" ht="15.75" customHeight="1" thickBot="1">
      <c r="A13" s="95" t="s">
        <v>82</v>
      </c>
      <c r="B13" s="96"/>
      <c r="C13" s="96"/>
      <c r="D13" s="96"/>
      <c r="E13" s="96"/>
      <c r="F13" s="97"/>
    </row>
    <row r="14" spans="1:7" ht="15.75" thickBot="1">
      <c r="A14" s="2">
        <v>6</v>
      </c>
      <c r="B14" s="3" t="s">
        <v>83</v>
      </c>
      <c r="C14" s="2" t="s">
        <v>7</v>
      </c>
      <c r="D14" s="3" t="s">
        <v>83</v>
      </c>
      <c r="E14" s="55" t="s">
        <v>584</v>
      </c>
      <c r="F14" s="56"/>
      <c r="G14" s="56"/>
    </row>
    <row r="15" spans="1:7" ht="41.25" thickBot="1">
      <c r="A15" s="2">
        <v>7</v>
      </c>
      <c r="B15" s="3" t="s">
        <v>84</v>
      </c>
      <c r="C15" s="2" t="s">
        <v>7</v>
      </c>
      <c r="D15" s="3" t="s">
        <v>84</v>
      </c>
      <c r="E15" s="55" t="s">
        <v>426</v>
      </c>
      <c r="F15" s="56"/>
      <c r="G15" s="56"/>
    </row>
    <row r="16" spans="1:7" ht="15.75" thickBot="1">
      <c r="A16" s="95" t="s">
        <v>85</v>
      </c>
      <c r="B16" s="96"/>
      <c r="C16" s="96"/>
      <c r="D16" s="96"/>
      <c r="E16" s="96"/>
      <c r="F16" s="97"/>
    </row>
    <row r="17" spans="1:7" ht="27.75" thickBot="1">
      <c r="A17" s="2">
        <v>8</v>
      </c>
      <c r="B17" s="3" t="s">
        <v>86</v>
      </c>
      <c r="C17" s="2" t="s">
        <v>52</v>
      </c>
      <c r="D17" s="3" t="s">
        <v>86</v>
      </c>
      <c r="E17" s="55"/>
      <c r="F17" s="56"/>
      <c r="G17" s="56"/>
    </row>
    <row r="18" spans="1:7" ht="15.75" customHeight="1" thickBot="1">
      <c r="A18" s="95" t="s">
        <v>87</v>
      </c>
      <c r="B18" s="96"/>
      <c r="C18" s="96"/>
      <c r="D18" s="96"/>
      <c r="E18" s="96"/>
      <c r="F18" s="97"/>
    </row>
    <row r="19" spans="1:7" ht="15.75" thickBot="1">
      <c r="A19" s="2">
        <v>9</v>
      </c>
      <c r="B19" s="3" t="s">
        <v>88</v>
      </c>
      <c r="C19" s="2" t="s">
        <v>7</v>
      </c>
      <c r="D19" s="3" t="s">
        <v>88</v>
      </c>
      <c r="E19" s="55" t="s">
        <v>585</v>
      </c>
      <c r="F19" s="56"/>
      <c r="G19" s="56"/>
    </row>
    <row r="20" spans="1:7" ht="27.75" thickBot="1">
      <c r="A20" s="2">
        <v>10</v>
      </c>
      <c r="B20" s="3" t="s">
        <v>89</v>
      </c>
      <c r="C20" s="2" t="s">
        <v>39</v>
      </c>
      <c r="D20" s="3" t="s">
        <v>89</v>
      </c>
      <c r="E20" s="55" t="s">
        <v>585</v>
      </c>
      <c r="F20" s="56"/>
      <c r="G20" s="56"/>
    </row>
    <row r="21" spans="1:7" ht="15.75" customHeight="1" thickBot="1">
      <c r="A21" s="95" t="s">
        <v>90</v>
      </c>
      <c r="B21" s="96"/>
      <c r="C21" s="96"/>
      <c r="D21" s="96"/>
      <c r="E21" s="96"/>
      <c r="F21" s="97"/>
    </row>
    <row r="22" spans="1:7" ht="15.75" thickBot="1">
      <c r="A22" s="2">
        <v>11</v>
      </c>
      <c r="B22" s="3" t="s">
        <v>91</v>
      </c>
      <c r="C22" s="2" t="s">
        <v>7</v>
      </c>
      <c r="D22" s="3" t="s">
        <v>91</v>
      </c>
      <c r="E22" s="55" t="s">
        <v>585</v>
      </c>
      <c r="F22" s="56"/>
      <c r="G22" s="56"/>
    </row>
    <row r="23" spans="1:7" ht="15.75" thickBot="1">
      <c r="A23" s="2">
        <v>12</v>
      </c>
      <c r="B23" s="3" t="s">
        <v>92</v>
      </c>
      <c r="C23" s="2" t="s">
        <v>7</v>
      </c>
      <c r="D23" s="3" t="s">
        <v>92</v>
      </c>
      <c r="E23" s="55" t="s">
        <v>585</v>
      </c>
      <c r="F23" s="56"/>
      <c r="G23" s="56"/>
    </row>
    <row r="24" spans="1:7" ht="27.75" thickBot="1">
      <c r="A24" s="2">
        <v>13</v>
      </c>
      <c r="B24" s="3" t="s">
        <v>93</v>
      </c>
      <c r="C24" s="2" t="s">
        <v>7</v>
      </c>
      <c r="D24" s="3" t="s">
        <v>93</v>
      </c>
      <c r="E24" s="55" t="s">
        <v>585</v>
      </c>
      <c r="F24" s="56"/>
      <c r="G24" s="56"/>
    </row>
    <row r="25" spans="1:7" ht="15.75" customHeight="1" thickBot="1">
      <c r="A25" s="95" t="s">
        <v>94</v>
      </c>
      <c r="B25" s="96"/>
      <c r="C25" s="96"/>
      <c r="D25" s="96"/>
      <c r="E25" s="96"/>
      <c r="F25" s="97"/>
    </row>
    <row r="26" spans="1:7" ht="27.75" thickBot="1">
      <c r="A26" s="2">
        <v>14</v>
      </c>
      <c r="B26" s="3" t="s">
        <v>95</v>
      </c>
      <c r="C26" s="2" t="s">
        <v>7</v>
      </c>
      <c r="D26" s="3" t="s">
        <v>95</v>
      </c>
      <c r="E26" s="55" t="s">
        <v>586</v>
      </c>
      <c r="F26" s="57" t="s">
        <v>593</v>
      </c>
      <c r="G26" s="57" t="s">
        <v>614</v>
      </c>
    </row>
    <row r="27" spans="1:7" ht="27.75" thickBot="1">
      <c r="A27" s="2">
        <v>15</v>
      </c>
      <c r="B27" s="3" t="s">
        <v>96</v>
      </c>
      <c r="C27" s="2" t="s">
        <v>7</v>
      </c>
      <c r="D27" s="3" t="s">
        <v>96</v>
      </c>
      <c r="E27" s="55" t="s">
        <v>587</v>
      </c>
      <c r="F27" s="57" t="s">
        <v>587</v>
      </c>
      <c r="G27" s="57" t="s">
        <v>587</v>
      </c>
    </row>
    <row r="28" spans="1:7" ht="15.75" thickBot="1">
      <c r="A28" s="2">
        <v>16</v>
      </c>
      <c r="B28" s="3" t="s">
        <v>97</v>
      </c>
      <c r="C28" s="2" t="s">
        <v>7</v>
      </c>
      <c r="D28" s="3" t="s">
        <v>97</v>
      </c>
      <c r="E28" s="55" t="s">
        <v>588</v>
      </c>
      <c r="F28" s="57" t="s">
        <v>594</v>
      </c>
      <c r="G28" s="57" t="s">
        <v>594</v>
      </c>
    </row>
    <row r="29" spans="1:7" ht="15.75" thickBot="1">
      <c r="A29" s="2">
        <v>17</v>
      </c>
      <c r="B29" s="3" t="s">
        <v>3</v>
      </c>
      <c r="C29" s="2" t="s">
        <v>7</v>
      </c>
      <c r="D29" s="3" t="s">
        <v>3</v>
      </c>
      <c r="E29" s="55" t="s">
        <v>565</v>
      </c>
      <c r="F29" s="57" t="s">
        <v>598</v>
      </c>
      <c r="G29" s="57" t="s">
        <v>471</v>
      </c>
    </row>
    <row r="30" spans="1:7" ht="27.75" thickBot="1">
      <c r="A30" s="2">
        <v>18</v>
      </c>
      <c r="B30" s="3" t="s">
        <v>98</v>
      </c>
      <c r="C30" s="2" t="s">
        <v>7</v>
      </c>
      <c r="D30" s="3" t="s">
        <v>98</v>
      </c>
      <c r="E30" s="75">
        <v>42170</v>
      </c>
      <c r="F30" s="76">
        <v>40584</v>
      </c>
      <c r="G30" s="76">
        <v>42342</v>
      </c>
    </row>
    <row r="31" spans="1:7" ht="41.25" thickBot="1">
      <c r="A31" s="2">
        <v>19</v>
      </c>
      <c r="B31" s="3" t="s">
        <v>99</v>
      </c>
      <c r="C31" s="2" t="s">
        <v>7</v>
      </c>
      <c r="D31" s="3" t="s">
        <v>99</v>
      </c>
      <c r="E31" s="75">
        <v>44337</v>
      </c>
      <c r="F31" s="76">
        <v>43297</v>
      </c>
      <c r="G31" s="76">
        <v>45995</v>
      </c>
    </row>
    <row r="32" spans="1:7" ht="15.75" customHeight="1" thickBot="1">
      <c r="A32" s="95" t="s">
        <v>100</v>
      </c>
      <c r="B32" s="96"/>
      <c r="C32" s="96"/>
      <c r="D32" s="96"/>
      <c r="E32" s="96"/>
      <c r="F32" s="97"/>
    </row>
    <row r="33" spans="1:7" ht="27.75" thickBot="1">
      <c r="A33" s="2">
        <v>20</v>
      </c>
      <c r="B33" s="3" t="s">
        <v>101</v>
      </c>
      <c r="C33" s="2" t="s">
        <v>7</v>
      </c>
      <c r="D33" s="3" t="s">
        <v>101</v>
      </c>
      <c r="E33" s="55" t="s">
        <v>589</v>
      </c>
      <c r="F33" s="56"/>
      <c r="G33" s="56"/>
    </row>
    <row r="34" spans="1:7" ht="27.75" thickBot="1">
      <c r="A34" s="2">
        <v>21</v>
      </c>
      <c r="B34" s="3" t="s">
        <v>102</v>
      </c>
      <c r="C34" s="2" t="s">
        <v>39</v>
      </c>
      <c r="D34" s="3" t="s">
        <v>102</v>
      </c>
      <c r="E34" s="55">
        <v>1</v>
      </c>
      <c r="F34" s="56"/>
      <c r="G34" s="56"/>
    </row>
    <row r="35" spans="1:7" ht="15.75" customHeight="1" thickBot="1">
      <c r="A35" s="95" t="s">
        <v>103</v>
      </c>
      <c r="B35" s="96"/>
      <c r="C35" s="96"/>
      <c r="D35" s="96"/>
      <c r="E35" s="96"/>
      <c r="F35" s="97"/>
    </row>
    <row r="36" spans="1:7" ht="27.75" thickBot="1">
      <c r="A36" s="2">
        <v>22</v>
      </c>
      <c r="B36" s="3" t="s">
        <v>104</v>
      </c>
      <c r="C36" s="2" t="s">
        <v>7</v>
      </c>
      <c r="D36" s="3" t="s">
        <v>104</v>
      </c>
      <c r="E36" s="55" t="s">
        <v>589</v>
      </c>
      <c r="F36" s="56"/>
      <c r="G36" s="56"/>
    </row>
    <row r="37" spans="1:7" ht="15.75" customHeight="1" thickBot="1">
      <c r="A37" s="95" t="s">
        <v>105</v>
      </c>
      <c r="B37" s="96"/>
      <c r="C37" s="96"/>
      <c r="D37" s="96"/>
      <c r="E37" s="96"/>
      <c r="F37" s="97"/>
    </row>
    <row r="38" spans="1:7" ht="41.25" thickBot="1">
      <c r="A38" s="2">
        <v>23</v>
      </c>
      <c r="B38" s="3" t="s">
        <v>106</v>
      </c>
      <c r="C38" s="2" t="s">
        <v>7</v>
      </c>
      <c r="D38" s="3" t="s">
        <v>106</v>
      </c>
      <c r="E38" s="55" t="s">
        <v>590</v>
      </c>
      <c r="F38" s="56"/>
      <c r="G38" s="56"/>
    </row>
    <row r="39" spans="1:7" ht="15.75" customHeight="1" thickBot="1">
      <c r="A39" s="95" t="s">
        <v>107</v>
      </c>
      <c r="B39" s="96"/>
      <c r="C39" s="96"/>
      <c r="D39" s="96"/>
      <c r="E39" s="96"/>
      <c r="F39" s="97"/>
    </row>
    <row r="40" spans="1:7" ht="41.25" thickBot="1">
      <c r="A40" s="2">
        <v>24</v>
      </c>
      <c r="B40" s="3" t="s">
        <v>108</v>
      </c>
      <c r="C40" s="2" t="s">
        <v>7</v>
      </c>
      <c r="D40" s="3" t="s">
        <v>108</v>
      </c>
      <c r="E40" s="55" t="s">
        <v>589</v>
      </c>
      <c r="F40" s="56"/>
      <c r="G40" s="56"/>
    </row>
    <row r="41" spans="1:7" ht="15.75" customHeight="1" thickBot="1">
      <c r="A41" s="95" t="s">
        <v>109</v>
      </c>
      <c r="B41" s="96"/>
      <c r="C41" s="96"/>
      <c r="D41" s="96"/>
      <c r="E41" s="96"/>
      <c r="F41" s="97"/>
    </row>
    <row r="42" spans="1:7" ht="27.75" thickBot="1">
      <c r="A42" s="2">
        <v>25</v>
      </c>
      <c r="B42" s="3" t="s">
        <v>110</v>
      </c>
      <c r="C42" s="2" t="s">
        <v>7</v>
      </c>
      <c r="D42" s="3" t="s">
        <v>110</v>
      </c>
      <c r="E42" s="55" t="s">
        <v>589</v>
      </c>
      <c r="F42" s="56"/>
      <c r="G42" s="56"/>
    </row>
    <row r="43" spans="1:7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55"/>
      <c r="F43" s="56"/>
      <c r="G43" s="56"/>
    </row>
    <row r="44" spans="1:7" ht="15.75" customHeight="1" thickBot="1">
      <c r="A44" s="95" t="s">
        <v>113</v>
      </c>
      <c r="B44" s="96"/>
      <c r="C44" s="96"/>
      <c r="D44" s="96"/>
      <c r="E44" s="96"/>
      <c r="F44" s="97"/>
    </row>
    <row r="45" spans="1:7" ht="27.75" thickBot="1">
      <c r="A45" s="2">
        <v>27</v>
      </c>
      <c r="B45" s="3" t="s">
        <v>114</v>
      </c>
      <c r="C45" s="2" t="s">
        <v>7</v>
      </c>
      <c r="D45" s="3" t="s">
        <v>114</v>
      </c>
      <c r="E45" s="55" t="s">
        <v>589</v>
      </c>
      <c r="F45" s="56"/>
      <c r="G45" s="56"/>
    </row>
    <row r="46" spans="1:7" ht="15.75" customHeight="1" thickBot="1">
      <c r="A46" s="95" t="s">
        <v>115</v>
      </c>
      <c r="B46" s="96"/>
      <c r="C46" s="96"/>
      <c r="D46" s="96"/>
      <c r="E46" s="96"/>
      <c r="F46" s="97"/>
    </row>
    <row r="47" spans="1:7" ht="27.75" thickBot="1">
      <c r="A47" s="2">
        <v>28</v>
      </c>
      <c r="B47" s="3" t="s">
        <v>116</v>
      </c>
      <c r="C47" s="2" t="s">
        <v>7</v>
      </c>
      <c r="D47" s="3" t="s">
        <v>116</v>
      </c>
      <c r="E47" s="55" t="s">
        <v>591</v>
      </c>
      <c r="F47" s="56"/>
      <c r="G47" s="56"/>
    </row>
    <row r="48" spans="1:7" ht="15.75" customHeight="1" thickBot="1">
      <c r="A48" s="95" t="s">
        <v>117</v>
      </c>
      <c r="B48" s="96"/>
      <c r="C48" s="96"/>
      <c r="D48" s="96"/>
      <c r="E48" s="96"/>
      <c r="F48" s="97"/>
    </row>
    <row r="49" spans="1:7" ht="27.75" thickBot="1">
      <c r="A49" s="2">
        <v>29</v>
      </c>
      <c r="B49" s="3" t="s">
        <v>118</v>
      </c>
      <c r="C49" s="2" t="s">
        <v>7</v>
      </c>
      <c r="D49" s="3" t="s">
        <v>118</v>
      </c>
      <c r="E49" s="55" t="s">
        <v>585</v>
      </c>
      <c r="F49" s="56"/>
      <c r="G49" s="56"/>
    </row>
    <row r="50" spans="1:7" ht="15.75" customHeight="1" thickBot="1">
      <c r="A50" s="95" t="s">
        <v>119</v>
      </c>
      <c r="B50" s="96"/>
      <c r="C50" s="96"/>
      <c r="D50" s="96"/>
      <c r="E50" s="96"/>
      <c r="F50" s="97"/>
    </row>
    <row r="51" spans="1:7" ht="27.75" thickBot="1">
      <c r="A51" s="2">
        <v>30</v>
      </c>
      <c r="B51" s="3" t="s">
        <v>120</v>
      </c>
      <c r="C51" s="2" t="s">
        <v>7</v>
      </c>
      <c r="D51" s="3" t="s">
        <v>120</v>
      </c>
      <c r="E51" s="55" t="s">
        <v>592</v>
      </c>
      <c r="F51" s="56"/>
      <c r="G51" s="56"/>
    </row>
    <row r="52" spans="1:7" ht="39" customHeight="1" thickBot="1">
      <c r="A52" s="95" t="s">
        <v>121</v>
      </c>
      <c r="B52" s="96"/>
      <c r="C52" s="96"/>
      <c r="D52" s="96"/>
      <c r="E52" s="96"/>
      <c r="F52" s="97"/>
    </row>
    <row r="53" spans="1:7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55"/>
      <c r="F53" s="56"/>
      <c r="G53" s="56"/>
    </row>
    <row r="54" spans="1:7" ht="54.75" thickBot="1">
      <c r="A54" s="2">
        <v>32</v>
      </c>
      <c r="B54" s="3" t="s">
        <v>123</v>
      </c>
      <c r="C54" s="2" t="s">
        <v>7</v>
      </c>
      <c r="D54" s="3" t="s">
        <v>123</v>
      </c>
      <c r="E54" s="55"/>
      <c r="F54" s="56"/>
      <c r="G54" s="56"/>
    </row>
  </sheetData>
  <mergeCells count="20">
    <mergeCell ref="A13:F13"/>
    <mergeCell ref="A1:E1"/>
    <mergeCell ref="A3:F3"/>
    <mergeCell ref="A6:F6"/>
    <mergeCell ref="A8:F8"/>
    <mergeCell ref="A11:F11"/>
    <mergeCell ref="A16:F16"/>
    <mergeCell ref="A18:F18"/>
    <mergeCell ref="A21:F21"/>
    <mergeCell ref="A25:F25"/>
    <mergeCell ref="A32:F32"/>
    <mergeCell ref="A46:F46"/>
    <mergeCell ref="A48:F48"/>
    <mergeCell ref="A50:F50"/>
    <mergeCell ref="A52:F52"/>
    <mergeCell ref="A35:F35"/>
    <mergeCell ref="A37:F37"/>
    <mergeCell ref="A39:F39"/>
    <mergeCell ref="A41:F41"/>
    <mergeCell ref="A44:F44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opLeftCell="A4" workbookViewId="0">
      <selection activeCell="F8" sqref="F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6" width="32.140625" customWidth="1"/>
  </cols>
  <sheetData>
    <row r="1" spans="1:6" ht="67.5" customHeight="1">
      <c r="A1" s="84" t="s">
        <v>124</v>
      </c>
      <c r="B1" s="84"/>
      <c r="C1" s="84"/>
      <c r="D1" s="84"/>
      <c r="E1" s="84"/>
    </row>
    <row r="2" spans="1:6" ht="15.75" thickBot="1">
      <c r="A2" s="1"/>
    </row>
    <row r="3" spans="1:6" ht="15.75" thickBot="1">
      <c r="A3" s="92" t="s">
        <v>0</v>
      </c>
      <c r="B3" s="93"/>
      <c r="C3" s="93"/>
      <c r="D3" s="93"/>
      <c r="E3" s="94"/>
    </row>
    <row r="4" spans="1:6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80" t="s">
        <v>5</v>
      </c>
    </row>
    <row r="5" spans="1:6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615</v>
      </c>
      <c r="F5" s="4" t="s">
        <v>618</v>
      </c>
    </row>
    <row r="6" spans="1:6" ht="217.5" customHeight="1" thickBot="1">
      <c r="A6" s="3">
        <v>2</v>
      </c>
      <c r="B6" s="3" t="s">
        <v>125</v>
      </c>
      <c r="C6" s="2" t="s">
        <v>7</v>
      </c>
      <c r="D6" s="3" t="s">
        <v>125</v>
      </c>
      <c r="E6" s="53" t="s">
        <v>579</v>
      </c>
      <c r="F6" s="53" t="s">
        <v>579</v>
      </c>
    </row>
    <row r="7" spans="1:6" ht="41.25" thickBot="1">
      <c r="A7" s="3">
        <v>3</v>
      </c>
      <c r="B7" s="3" t="s">
        <v>126</v>
      </c>
      <c r="C7" s="2" t="s">
        <v>127</v>
      </c>
      <c r="D7" s="3" t="s">
        <v>126</v>
      </c>
      <c r="E7" s="54">
        <f>205778.18+415601.66</f>
        <v>621379.83999999997</v>
      </c>
      <c r="F7" s="54">
        <f>519502.08+479946.61</f>
        <v>999448.69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8"/>
  <sheetViews>
    <sheetView zoomScale="70" zoomScaleNormal="70" workbookViewId="0">
      <pane xSplit="4" ySplit="6" topLeftCell="Q16" activePane="bottomRight" state="frozen"/>
      <selection pane="topRight" activeCell="E1" sqref="E1"/>
      <selection pane="bottomLeft" activeCell="A7" sqref="A7"/>
      <selection pane="bottomRight" activeCell="U10" sqref="U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5" hidden="1" customWidth="1"/>
    <col min="6" max="10" width="28.7109375" style="35" hidden="1" customWidth="1"/>
    <col min="11" max="11" width="28.28515625" style="35" hidden="1" customWidth="1"/>
    <col min="12" max="16" width="28.7109375" style="35" hidden="1" customWidth="1"/>
    <col min="17" max="18" width="28.28515625" style="35" customWidth="1"/>
    <col min="19" max="23" width="28.7109375" style="35" customWidth="1"/>
  </cols>
  <sheetData>
    <row r="1" spans="1:23" ht="48" customHeight="1">
      <c r="A1" s="102" t="s">
        <v>128</v>
      </c>
      <c r="B1" s="102"/>
      <c r="C1" s="102"/>
      <c r="D1" s="102"/>
      <c r="E1" s="102"/>
      <c r="F1" s="102"/>
      <c r="G1" s="102"/>
      <c r="H1" s="102"/>
      <c r="I1" s="102"/>
      <c r="J1" s="102"/>
      <c r="K1"/>
      <c r="L1"/>
      <c r="M1"/>
      <c r="N1"/>
      <c r="O1"/>
      <c r="P1"/>
      <c r="Q1"/>
      <c r="R1"/>
      <c r="S1"/>
      <c r="T1"/>
      <c r="U1"/>
      <c r="V1"/>
      <c r="W1"/>
    </row>
    <row r="2" spans="1:23" ht="15.75" thickBot="1">
      <c r="A2" s="1"/>
    </row>
    <row r="3" spans="1:23" ht="15.75" thickBot="1">
      <c r="A3" s="92" t="s">
        <v>0</v>
      </c>
      <c r="B3" s="93"/>
      <c r="C3" s="93"/>
      <c r="D3" s="93"/>
      <c r="E3" s="93"/>
      <c r="F3" s="36"/>
      <c r="G3" s="36"/>
      <c r="H3" s="36"/>
      <c r="I3" s="36"/>
      <c r="J3" s="36"/>
      <c r="K3"/>
      <c r="L3" s="36"/>
      <c r="M3" s="36"/>
      <c r="N3" s="36"/>
      <c r="O3" s="36"/>
      <c r="P3" s="36"/>
      <c r="Q3" s="56"/>
      <c r="R3" s="56"/>
      <c r="S3" s="36"/>
      <c r="T3" s="36"/>
      <c r="U3" s="36"/>
      <c r="V3" s="36"/>
      <c r="W3" s="36"/>
    </row>
    <row r="4" spans="1:23" ht="27.75" thickBot="1">
      <c r="A4" s="2" t="s">
        <v>1</v>
      </c>
      <c r="B4" s="2" t="s">
        <v>2</v>
      </c>
      <c r="C4" s="2" t="s">
        <v>3</v>
      </c>
      <c r="D4" s="2" t="s">
        <v>4</v>
      </c>
      <c r="E4" s="41" t="s">
        <v>5</v>
      </c>
      <c r="F4" s="41" t="s">
        <v>5</v>
      </c>
      <c r="G4" s="41" t="s">
        <v>5</v>
      </c>
      <c r="H4" s="41" t="s">
        <v>5</v>
      </c>
      <c r="I4" s="41" t="s">
        <v>5</v>
      </c>
      <c r="J4" s="42" t="s">
        <v>5</v>
      </c>
      <c r="K4" s="41" t="s">
        <v>5</v>
      </c>
      <c r="L4" s="41" t="s">
        <v>5</v>
      </c>
      <c r="M4" s="41" t="s">
        <v>5</v>
      </c>
      <c r="N4" s="41" t="s">
        <v>5</v>
      </c>
      <c r="O4" s="41" t="s">
        <v>5</v>
      </c>
      <c r="P4" s="42" t="s">
        <v>5</v>
      </c>
      <c r="Q4" s="132" t="s">
        <v>5</v>
      </c>
      <c r="R4" s="132" t="s">
        <v>5</v>
      </c>
      <c r="S4" s="41" t="s">
        <v>5</v>
      </c>
      <c r="T4" s="41" t="s">
        <v>5</v>
      </c>
      <c r="U4" s="41" t="s">
        <v>5</v>
      </c>
      <c r="V4" s="41" t="s">
        <v>5</v>
      </c>
      <c r="W4" s="42" t="s">
        <v>5</v>
      </c>
    </row>
    <row r="5" spans="1:23" ht="41.25" thickBot="1">
      <c r="A5" s="3">
        <v>1</v>
      </c>
      <c r="B5" s="3" t="s">
        <v>20</v>
      </c>
      <c r="C5" s="2" t="s">
        <v>7</v>
      </c>
      <c r="D5" s="3" t="s">
        <v>20</v>
      </c>
      <c r="E5" s="41" t="s">
        <v>563</v>
      </c>
      <c r="F5" s="41" t="s">
        <v>563</v>
      </c>
      <c r="G5" s="41" t="s">
        <v>563</v>
      </c>
      <c r="H5" s="41" t="s">
        <v>563</v>
      </c>
      <c r="I5" s="41" t="s">
        <v>563</v>
      </c>
      <c r="J5" s="42" t="s">
        <v>563</v>
      </c>
      <c r="K5" s="79" t="s">
        <v>616</v>
      </c>
      <c r="L5" s="79" t="s">
        <v>616</v>
      </c>
      <c r="M5" s="79" t="s">
        <v>616</v>
      </c>
      <c r="N5" s="79" t="s">
        <v>616</v>
      </c>
      <c r="O5" s="79" t="s">
        <v>616</v>
      </c>
      <c r="P5" s="79" t="s">
        <v>616</v>
      </c>
      <c r="Q5" s="46">
        <v>43070</v>
      </c>
      <c r="R5" s="46">
        <v>43070</v>
      </c>
      <c r="S5" s="46">
        <v>43070</v>
      </c>
      <c r="T5" s="46">
        <v>43070</v>
      </c>
      <c r="U5" s="46">
        <v>43070</v>
      </c>
      <c r="V5" s="46">
        <v>43070</v>
      </c>
      <c r="W5" s="46">
        <v>43070</v>
      </c>
    </row>
    <row r="6" spans="1:23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41" t="s">
        <v>443</v>
      </c>
      <c r="F6" s="43" t="s">
        <v>444</v>
      </c>
      <c r="G6" s="43" t="s">
        <v>445</v>
      </c>
      <c r="H6" s="43" t="s">
        <v>446</v>
      </c>
      <c r="I6" s="43" t="s">
        <v>447</v>
      </c>
      <c r="J6" s="43" t="s">
        <v>562</v>
      </c>
      <c r="K6" s="41" t="s">
        <v>443</v>
      </c>
      <c r="L6" s="43" t="s">
        <v>444</v>
      </c>
      <c r="M6" s="43" t="s">
        <v>445</v>
      </c>
      <c r="N6" s="43" t="s">
        <v>446</v>
      </c>
      <c r="O6" s="43" t="s">
        <v>447</v>
      </c>
      <c r="P6" s="43" t="s">
        <v>562</v>
      </c>
      <c r="Q6" s="41" t="s">
        <v>443</v>
      </c>
      <c r="R6" s="48" t="s">
        <v>619</v>
      </c>
      <c r="S6" s="43" t="s">
        <v>445</v>
      </c>
      <c r="T6" s="133" t="s">
        <v>620</v>
      </c>
      <c r="U6" s="43" t="s">
        <v>446</v>
      </c>
      <c r="V6" s="43" t="s">
        <v>447</v>
      </c>
      <c r="W6" s="43" t="s">
        <v>562</v>
      </c>
    </row>
    <row r="7" spans="1:23" ht="45.75" thickBot="1">
      <c r="A7" s="3">
        <v>3</v>
      </c>
      <c r="B7" s="3" t="s">
        <v>130</v>
      </c>
      <c r="C7" s="2" t="s">
        <v>7</v>
      </c>
      <c r="D7" s="3" t="s">
        <v>130</v>
      </c>
      <c r="E7" s="41" t="s">
        <v>566</v>
      </c>
      <c r="F7" s="48" t="s">
        <v>610</v>
      </c>
      <c r="G7" s="41" t="s">
        <v>566</v>
      </c>
      <c r="H7" s="37" t="s">
        <v>564</v>
      </c>
      <c r="I7" s="41" t="s">
        <v>566</v>
      </c>
      <c r="J7" s="37" t="s">
        <v>564</v>
      </c>
      <c r="K7" s="41" t="s">
        <v>566</v>
      </c>
      <c r="L7" s="48" t="s">
        <v>610</v>
      </c>
      <c r="M7" s="41" t="s">
        <v>566</v>
      </c>
      <c r="N7" s="37" t="s">
        <v>564</v>
      </c>
      <c r="O7" s="41" t="s">
        <v>566</v>
      </c>
      <c r="P7" s="37" t="s">
        <v>564</v>
      </c>
      <c r="Q7" s="41" t="s">
        <v>566</v>
      </c>
      <c r="R7" s="41" t="s">
        <v>566</v>
      </c>
      <c r="S7" s="41" t="s">
        <v>566</v>
      </c>
      <c r="T7" s="41" t="s">
        <v>566</v>
      </c>
      <c r="U7" s="37" t="s">
        <v>564</v>
      </c>
      <c r="V7" s="41" t="s">
        <v>566</v>
      </c>
      <c r="W7" s="37" t="s">
        <v>564</v>
      </c>
    </row>
    <row r="8" spans="1:23" ht="15.75" thickBot="1">
      <c r="A8" s="3">
        <v>4</v>
      </c>
      <c r="B8" s="3" t="s">
        <v>3</v>
      </c>
      <c r="C8" s="2" t="s">
        <v>7</v>
      </c>
      <c r="D8" s="3" t="s">
        <v>3</v>
      </c>
      <c r="E8" s="44" t="s">
        <v>565</v>
      </c>
      <c r="F8" s="38"/>
      <c r="G8" s="38" t="s">
        <v>565</v>
      </c>
      <c r="H8" s="38"/>
      <c r="I8" s="38" t="s">
        <v>459</v>
      </c>
      <c r="J8" s="38"/>
      <c r="K8" s="44" t="s">
        <v>565</v>
      </c>
      <c r="L8" s="38"/>
      <c r="M8" s="38" t="s">
        <v>565</v>
      </c>
      <c r="N8" s="38"/>
      <c r="O8" s="38" t="s">
        <v>459</v>
      </c>
      <c r="P8" s="38"/>
      <c r="Q8" s="44" t="s">
        <v>565</v>
      </c>
      <c r="R8" s="44" t="s">
        <v>565</v>
      </c>
      <c r="S8" s="38" t="s">
        <v>565</v>
      </c>
      <c r="T8" s="134" t="s">
        <v>459</v>
      </c>
      <c r="U8" s="38"/>
      <c r="V8" s="134" t="s">
        <v>459</v>
      </c>
      <c r="W8" s="38"/>
    </row>
    <row r="9" spans="1:23" ht="15.75" thickBot="1">
      <c r="A9" s="3">
        <v>5</v>
      </c>
      <c r="B9" s="3" t="s">
        <v>131</v>
      </c>
      <c r="C9" s="2" t="s">
        <v>127</v>
      </c>
      <c r="D9" s="3" t="s">
        <v>131</v>
      </c>
      <c r="E9" s="44">
        <v>30.41</v>
      </c>
      <c r="F9" s="38"/>
      <c r="G9" s="38">
        <v>17.329999999999998</v>
      </c>
      <c r="H9" s="38"/>
      <c r="I9" s="38">
        <v>1678.63</v>
      </c>
      <c r="J9" s="36"/>
      <c r="K9" s="44">
        <v>30.41</v>
      </c>
      <c r="L9" s="38"/>
      <c r="M9" s="38">
        <v>18.14</v>
      </c>
      <c r="N9" s="38"/>
      <c r="O9" s="38">
        <v>1757.53</v>
      </c>
      <c r="P9" s="36"/>
      <c r="Q9" s="44">
        <v>31.63</v>
      </c>
      <c r="R9" s="44">
        <v>31.63</v>
      </c>
      <c r="S9" s="38">
        <v>18.87</v>
      </c>
      <c r="T9" s="38">
        <v>1805.59</v>
      </c>
      <c r="U9" s="38"/>
      <c r="V9" s="38">
        <v>1805.59</v>
      </c>
      <c r="W9" s="36"/>
    </row>
    <row r="10" spans="1:23" ht="135.75" thickBot="1">
      <c r="A10" s="3">
        <v>6</v>
      </c>
      <c r="B10" s="3" t="s">
        <v>132</v>
      </c>
      <c r="C10" s="2" t="s">
        <v>7</v>
      </c>
      <c r="D10" s="3" t="s">
        <v>132</v>
      </c>
      <c r="E10" s="48" t="s">
        <v>596</v>
      </c>
      <c r="F10" s="32"/>
      <c r="G10" s="32" t="s">
        <v>596</v>
      </c>
      <c r="H10" s="36"/>
      <c r="I10" s="36"/>
      <c r="J10" s="36"/>
      <c r="K10" s="48" t="s">
        <v>596</v>
      </c>
      <c r="L10" s="32"/>
      <c r="M10" s="32" t="s">
        <v>596</v>
      </c>
      <c r="N10" s="36"/>
      <c r="O10" s="36"/>
      <c r="P10" s="36"/>
      <c r="Q10" s="48" t="s">
        <v>596</v>
      </c>
      <c r="R10" s="48" t="s">
        <v>596</v>
      </c>
      <c r="S10" s="32" t="s">
        <v>596</v>
      </c>
      <c r="T10" s="32"/>
      <c r="U10" s="36"/>
      <c r="V10" s="36"/>
      <c r="W10" s="36"/>
    </row>
    <row r="11" spans="1:23" ht="54.75" customHeight="1" thickBot="1">
      <c r="A11" s="86">
        <v>7</v>
      </c>
      <c r="B11" s="86" t="s">
        <v>133</v>
      </c>
      <c r="C11" s="88" t="s">
        <v>7</v>
      </c>
      <c r="D11" s="3" t="s">
        <v>134</v>
      </c>
      <c r="E11" s="44" t="s">
        <v>567</v>
      </c>
      <c r="F11" s="34"/>
      <c r="G11" s="44" t="s">
        <v>567</v>
      </c>
      <c r="H11" s="36"/>
      <c r="I11" s="34" t="s">
        <v>606</v>
      </c>
      <c r="J11" s="36"/>
      <c r="K11" s="44" t="s">
        <v>567</v>
      </c>
      <c r="L11" s="34"/>
      <c r="M11" s="44" t="s">
        <v>567</v>
      </c>
      <c r="N11" s="36"/>
      <c r="O11" s="34" t="s">
        <v>606</v>
      </c>
      <c r="P11" s="36"/>
      <c r="Q11" s="44" t="s">
        <v>567</v>
      </c>
      <c r="R11" s="44" t="s">
        <v>567</v>
      </c>
      <c r="S11" s="44" t="s">
        <v>567</v>
      </c>
      <c r="T11" s="34" t="s">
        <v>606</v>
      </c>
      <c r="U11" s="36"/>
      <c r="V11" s="34" t="s">
        <v>606</v>
      </c>
      <c r="W11" s="36"/>
    </row>
    <row r="12" spans="1:23" ht="54.75" thickBot="1">
      <c r="A12" s="87"/>
      <c r="B12" s="87"/>
      <c r="C12" s="89"/>
      <c r="D12" s="3" t="s">
        <v>135</v>
      </c>
      <c r="E12" s="41">
        <v>5902817382</v>
      </c>
      <c r="F12" s="39"/>
      <c r="G12" s="41">
        <v>5902817382</v>
      </c>
      <c r="H12" s="39"/>
      <c r="I12" s="39">
        <v>6315376946</v>
      </c>
      <c r="J12" s="39"/>
      <c r="K12" s="41">
        <v>5902817382</v>
      </c>
      <c r="L12" s="39"/>
      <c r="M12" s="41">
        <v>5902817382</v>
      </c>
      <c r="N12" s="39"/>
      <c r="O12" s="39">
        <v>6315376946</v>
      </c>
      <c r="P12" s="39"/>
      <c r="Q12" s="41">
        <v>5902817382</v>
      </c>
      <c r="R12" s="41">
        <v>5902817382</v>
      </c>
      <c r="S12" s="41">
        <v>5902817382</v>
      </c>
      <c r="T12" s="39">
        <v>6315376946</v>
      </c>
      <c r="U12" s="39"/>
      <c r="V12" s="39">
        <v>6315376946</v>
      </c>
      <c r="W12" s="39"/>
    </row>
    <row r="13" spans="1:23" ht="41.25" customHeight="1" thickBot="1">
      <c r="A13" s="86">
        <v>8</v>
      </c>
      <c r="B13" s="86" t="s">
        <v>136</v>
      </c>
      <c r="C13" s="88" t="s">
        <v>7</v>
      </c>
      <c r="D13" s="3" t="s">
        <v>137</v>
      </c>
      <c r="E13" s="41" t="s">
        <v>568</v>
      </c>
      <c r="F13" s="73"/>
      <c r="G13" s="40">
        <v>39233</v>
      </c>
      <c r="H13" s="39"/>
      <c r="I13" s="73" t="s">
        <v>607</v>
      </c>
      <c r="J13" s="36"/>
      <c r="K13" s="46">
        <v>42185</v>
      </c>
      <c r="L13" s="73"/>
      <c r="M13" s="46">
        <v>42185</v>
      </c>
      <c r="N13" s="39"/>
      <c r="O13" s="73" t="s">
        <v>607</v>
      </c>
      <c r="P13" s="36"/>
      <c r="Q13" s="46">
        <v>42155</v>
      </c>
      <c r="R13" s="46">
        <v>42155</v>
      </c>
      <c r="S13" s="40">
        <v>42155</v>
      </c>
      <c r="T13" s="73" t="s">
        <v>607</v>
      </c>
      <c r="U13" s="39"/>
      <c r="V13" s="73" t="s">
        <v>607</v>
      </c>
      <c r="W13" s="36"/>
    </row>
    <row r="14" spans="1:23" ht="41.25" thickBot="1">
      <c r="A14" s="87"/>
      <c r="B14" s="87"/>
      <c r="C14" s="89"/>
      <c r="D14" s="3" t="s">
        <v>138</v>
      </c>
      <c r="E14" s="41">
        <v>108510</v>
      </c>
      <c r="F14" s="32"/>
      <c r="G14" s="39">
        <v>108510</v>
      </c>
      <c r="H14" s="39"/>
      <c r="I14" s="32" t="s">
        <v>608</v>
      </c>
      <c r="J14" s="36"/>
      <c r="K14" s="41">
        <v>118712</v>
      </c>
      <c r="L14" s="32"/>
      <c r="M14" s="41">
        <v>118712</v>
      </c>
      <c r="N14" s="39"/>
      <c r="O14" s="32" t="s">
        <v>617</v>
      </c>
      <c r="P14" s="36"/>
      <c r="Q14" s="41">
        <v>118712</v>
      </c>
      <c r="R14" s="41">
        <v>118712</v>
      </c>
      <c r="S14" s="39">
        <v>118712</v>
      </c>
      <c r="T14" s="32" t="s">
        <v>617</v>
      </c>
      <c r="U14" s="39"/>
      <c r="V14" s="32" t="s">
        <v>617</v>
      </c>
      <c r="W14" s="36"/>
    </row>
    <row r="15" spans="1:23" ht="27.75" customHeight="1" thickBot="1">
      <c r="A15" s="86">
        <v>9</v>
      </c>
      <c r="B15" s="86" t="s">
        <v>139</v>
      </c>
      <c r="C15" s="88" t="s">
        <v>7</v>
      </c>
      <c r="D15" s="3" t="s">
        <v>140</v>
      </c>
      <c r="E15" s="46">
        <v>41992</v>
      </c>
      <c r="F15" s="46"/>
      <c r="G15" s="46">
        <v>41992</v>
      </c>
      <c r="H15" s="46"/>
      <c r="I15" s="46">
        <v>41992</v>
      </c>
      <c r="J15" s="39"/>
      <c r="K15" s="46">
        <v>42356</v>
      </c>
      <c r="L15" s="46"/>
      <c r="M15" s="46">
        <v>42356</v>
      </c>
      <c r="N15" s="46"/>
      <c r="O15" s="46">
        <v>42358</v>
      </c>
      <c r="P15" s="39"/>
      <c r="Q15" s="46">
        <v>41992</v>
      </c>
      <c r="R15" s="46">
        <v>41992</v>
      </c>
      <c r="S15" s="46">
        <v>41992</v>
      </c>
      <c r="T15" s="46">
        <v>42358</v>
      </c>
      <c r="U15" s="46"/>
      <c r="V15" s="46">
        <v>42358</v>
      </c>
      <c r="W15" s="39"/>
    </row>
    <row r="16" spans="1:23" ht="27.75" thickBot="1">
      <c r="A16" s="90"/>
      <c r="B16" s="90"/>
      <c r="C16" s="91"/>
      <c r="D16" s="3" t="s">
        <v>141</v>
      </c>
      <c r="E16" s="48" t="s">
        <v>597</v>
      </c>
      <c r="F16" s="32"/>
      <c r="G16" s="32" t="s">
        <v>597</v>
      </c>
      <c r="H16" s="39"/>
      <c r="I16" s="32" t="s">
        <v>609</v>
      </c>
      <c r="J16" s="36"/>
      <c r="K16" s="48" t="s">
        <v>612</v>
      </c>
      <c r="L16" s="32"/>
      <c r="M16" s="32" t="s">
        <v>612</v>
      </c>
      <c r="N16" s="39"/>
      <c r="O16" s="32" t="s">
        <v>613</v>
      </c>
      <c r="P16" s="36"/>
      <c r="Q16" s="48" t="s">
        <v>597</v>
      </c>
      <c r="R16" s="48" t="s">
        <v>597</v>
      </c>
      <c r="S16" s="32" t="s">
        <v>597</v>
      </c>
      <c r="T16" s="32" t="s">
        <v>613</v>
      </c>
      <c r="U16" s="39"/>
      <c r="V16" s="32" t="s">
        <v>613</v>
      </c>
      <c r="W16" s="36"/>
    </row>
    <row r="17" spans="1:23" ht="60.75" customHeight="1" thickBot="1">
      <c r="A17" s="87"/>
      <c r="B17" s="87"/>
      <c r="C17" s="89"/>
      <c r="D17" s="3" t="s">
        <v>142</v>
      </c>
      <c r="E17" s="47" t="s">
        <v>569</v>
      </c>
      <c r="F17" s="33"/>
      <c r="G17" s="47" t="s">
        <v>569</v>
      </c>
      <c r="H17" s="36"/>
      <c r="I17" s="33" t="s">
        <v>570</v>
      </c>
      <c r="J17" s="36"/>
      <c r="K17" s="33" t="s">
        <v>570</v>
      </c>
      <c r="L17" s="33"/>
      <c r="M17" s="33" t="s">
        <v>570</v>
      </c>
      <c r="N17" s="33"/>
      <c r="O17" s="33" t="s">
        <v>570</v>
      </c>
      <c r="P17" s="36"/>
      <c r="Q17" s="33" t="s">
        <v>570</v>
      </c>
      <c r="R17" s="33" t="s">
        <v>570</v>
      </c>
      <c r="S17" s="33" t="s">
        <v>570</v>
      </c>
      <c r="T17" s="33" t="s">
        <v>570</v>
      </c>
      <c r="U17" s="33"/>
      <c r="V17" s="33" t="s">
        <v>570</v>
      </c>
      <c r="W17" s="36"/>
    </row>
    <row r="18" spans="1:23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>
        <v>42217</v>
      </c>
      <c r="F18" s="40"/>
      <c r="G18" s="46">
        <v>42217</v>
      </c>
      <c r="H18" s="40"/>
      <c r="I18" s="46">
        <v>42186</v>
      </c>
      <c r="J18" s="36"/>
      <c r="K18" s="46">
        <v>42217</v>
      </c>
      <c r="L18" s="40"/>
      <c r="M18" s="46">
        <v>42552</v>
      </c>
      <c r="N18" s="40"/>
      <c r="O18" s="46">
        <v>42552</v>
      </c>
      <c r="P18" s="36"/>
      <c r="Q18" s="46">
        <v>42917</v>
      </c>
      <c r="R18" s="46">
        <v>42917</v>
      </c>
      <c r="S18" s="46">
        <v>42917</v>
      </c>
      <c r="T18" s="46">
        <v>42552</v>
      </c>
      <c r="U18" s="40"/>
      <c r="V18" s="46">
        <v>42552</v>
      </c>
      <c r="W18" s="36"/>
    </row>
    <row r="19" spans="1:23" ht="41.25" customHeight="1" thickBot="1">
      <c r="A19" s="86">
        <v>11</v>
      </c>
      <c r="B19" s="86" t="s">
        <v>144</v>
      </c>
      <c r="C19" s="88" t="s">
        <v>7</v>
      </c>
      <c r="D19" s="3" t="s">
        <v>144</v>
      </c>
      <c r="E19" s="41">
        <v>2.395</v>
      </c>
      <c r="F19" s="39"/>
      <c r="G19" s="39">
        <v>3.9929999999999999</v>
      </c>
      <c r="H19" s="39"/>
      <c r="I19" s="39">
        <v>2.8000000000000001E-2</v>
      </c>
      <c r="J19" s="36"/>
      <c r="K19" s="41">
        <v>2.395</v>
      </c>
      <c r="L19" s="39"/>
      <c r="M19" s="39">
        <v>3.9929999999999999</v>
      </c>
      <c r="N19" s="39"/>
      <c r="O19" s="39">
        <v>2.8000000000000001E-2</v>
      </c>
      <c r="P19" s="36"/>
      <c r="Q19" s="41">
        <v>2.395</v>
      </c>
      <c r="R19" s="41">
        <v>1.5980000000000001</v>
      </c>
      <c r="S19" s="39">
        <v>3.9929999999999999</v>
      </c>
      <c r="T19" s="39">
        <v>6.7000000000000004E-2</v>
      </c>
      <c r="U19" s="39"/>
      <c r="V19" s="39">
        <v>2.4500000000000001E-2</v>
      </c>
      <c r="W19" s="36"/>
    </row>
    <row r="20" spans="1:23" ht="41.25" thickBot="1">
      <c r="A20" s="90"/>
      <c r="B20" s="90"/>
      <c r="C20" s="91"/>
      <c r="D20" s="3" t="s">
        <v>145</v>
      </c>
      <c r="E20" s="48" t="s">
        <v>565</v>
      </c>
      <c r="F20" s="32"/>
      <c r="G20" s="32" t="s">
        <v>565</v>
      </c>
      <c r="H20" s="39"/>
      <c r="I20" s="32" t="s">
        <v>459</v>
      </c>
      <c r="J20" s="36"/>
      <c r="K20" s="48" t="s">
        <v>565</v>
      </c>
      <c r="L20" s="32"/>
      <c r="M20" s="32" t="s">
        <v>565</v>
      </c>
      <c r="N20" s="39"/>
      <c r="O20" s="32" t="s">
        <v>459</v>
      </c>
      <c r="P20" s="36"/>
      <c r="Q20" s="48" t="s">
        <v>621</v>
      </c>
      <c r="R20" s="48" t="s">
        <v>621</v>
      </c>
      <c r="S20" s="48" t="s">
        <v>621</v>
      </c>
      <c r="T20" s="32" t="s">
        <v>459</v>
      </c>
      <c r="U20" s="39"/>
      <c r="V20" s="32" t="s">
        <v>459</v>
      </c>
      <c r="W20" s="36"/>
    </row>
    <row r="21" spans="1:23" ht="15.75" thickBot="1">
      <c r="A21" s="87"/>
      <c r="B21" s="87"/>
      <c r="C21" s="89"/>
      <c r="D21" s="3" t="s">
        <v>146</v>
      </c>
      <c r="E21" s="45"/>
      <c r="F21" s="36"/>
      <c r="G21" s="36"/>
      <c r="H21" s="36"/>
      <c r="I21" s="36"/>
      <c r="J21" s="36"/>
      <c r="K21" s="45"/>
      <c r="L21" s="36"/>
      <c r="M21" s="36"/>
      <c r="N21" s="36"/>
      <c r="O21" s="36"/>
      <c r="P21" s="36"/>
      <c r="Q21" s="45"/>
      <c r="R21" s="45"/>
      <c r="S21" s="36"/>
      <c r="T21" s="36"/>
      <c r="U21" s="36"/>
      <c r="V21" s="36"/>
      <c r="W21" s="36"/>
    </row>
    <row r="22" spans="1:23" ht="41.25" customHeight="1" thickBot="1">
      <c r="A22" s="86">
        <v>12</v>
      </c>
      <c r="B22" s="86" t="s">
        <v>147</v>
      </c>
      <c r="C22" s="88" t="s">
        <v>7</v>
      </c>
      <c r="D22" s="3" t="s">
        <v>147</v>
      </c>
      <c r="E22" s="41">
        <v>0.09</v>
      </c>
      <c r="F22" s="39"/>
      <c r="G22" s="36"/>
      <c r="H22" s="36"/>
      <c r="I22" s="36"/>
      <c r="J22" s="36"/>
      <c r="K22" s="41">
        <v>0.09</v>
      </c>
      <c r="L22" s="39"/>
      <c r="M22" s="36"/>
      <c r="N22" s="36"/>
      <c r="O22" s="36"/>
      <c r="P22" s="36"/>
      <c r="Q22" s="41">
        <v>2.5399999999999999E-2</v>
      </c>
      <c r="R22" s="41">
        <v>2.5399999999999999E-2</v>
      </c>
      <c r="S22" s="39">
        <v>5.0799999999999998E-2</v>
      </c>
      <c r="T22" s="39"/>
      <c r="U22" s="36"/>
      <c r="V22" s="36"/>
      <c r="W22" s="36"/>
    </row>
    <row r="23" spans="1:23" ht="41.25" thickBot="1">
      <c r="A23" s="90"/>
      <c r="B23" s="90"/>
      <c r="C23" s="91"/>
      <c r="D23" s="3" t="s">
        <v>145</v>
      </c>
      <c r="E23" s="48" t="s">
        <v>565</v>
      </c>
      <c r="F23" s="32"/>
      <c r="G23" s="32"/>
      <c r="H23" s="36"/>
      <c r="I23" s="36"/>
      <c r="J23" s="36"/>
      <c r="K23" s="48" t="s">
        <v>565</v>
      </c>
      <c r="L23" s="32"/>
      <c r="M23" s="32"/>
      <c r="N23" s="36"/>
      <c r="O23" s="36"/>
      <c r="P23" s="36"/>
      <c r="Q23" s="48" t="s">
        <v>622</v>
      </c>
      <c r="R23" s="48" t="s">
        <v>622</v>
      </c>
      <c r="S23" s="48" t="s">
        <v>622</v>
      </c>
      <c r="T23" s="32"/>
      <c r="U23" s="36"/>
      <c r="V23" s="36"/>
      <c r="W23" s="36"/>
    </row>
    <row r="24" spans="1:23" ht="15.75" thickBot="1">
      <c r="A24" s="87"/>
      <c r="B24" s="87"/>
      <c r="C24" s="89"/>
      <c r="D24" s="3" t="s">
        <v>146</v>
      </c>
      <c r="E24" s="45"/>
      <c r="F24" s="36"/>
      <c r="G24" s="36"/>
      <c r="H24" s="36"/>
      <c r="I24" s="36"/>
      <c r="J24" s="36"/>
      <c r="K24" s="45"/>
      <c r="L24" s="36"/>
      <c r="M24" s="36"/>
      <c r="N24" s="36"/>
      <c r="O24" s="36"/>
      <c r="P24" s="36"/>
      <c r="Q24" s="45"/>
      <c r="R24" s="45"/>
      <c r="S24" s="36"/>
      <c r="T24" s="36"/>
      <c r="U24" s="36"/>
      <c r="V24" s="36"/>
      <c r="W24" s="36"/>
    </row>
    <row r="25" spans="1:23" ht="39" customHeight="1" thickBot="1">
      <c r="A25" s="82" t="s">
        <v>148</v>
      </c>
      <c r="B25" s="83"/>
      <c r="C25" s="83"/>
      <c r="D25" s="83"/>
      <c r="E25" s="83"/>
      <c r="F25" s="36"/>
      <c r="G25" s="36"/>
      <c r="H25" s="36"/>
      <c r="I25" s="49"/>
      <c r="J25" s="36"/>
      <c r="K25"/>
      <c r="L25" s="36"/>
      <c r="M25" s="36"/>
      <c r="N25" s="36"/>
      <c r="O25" s="49"/>
      <c r="P25" s="36"/>
      <c r="Q25"/>
      <c r="R25"/>
      <c r="S25" s="36"/>
      <c r="T25" s="36"/>
      <c r="U25" s="36"/>
      <c r="V25" s="49"/>
      <c r="W25" s="36"/>
    </row>
    <row r="26" spans="1:23" ht="27.75" customHeight="1" thickBot="1">
      <c r="A26" s="86">
        <v>13</v>
      </c>
      <c r="B26" s="86" t="s">
        <v>149</v>
      </c>
      <c r="C26" s="88" t="s">
        <v>7</v>
      </c>
      <c r="D26" s="3" t="s">
        <v>140</v>
      </c>
      <c r="E26" s="46">
        <v>42264</v>
      </c>
      <c r="F26" s="46"/>
      <c r="G26" s="46">
        <v>42264</v>
      </c>
      <c r="H26" s="36"/>
      <c r="I26" s="40">
        <v>41836</v>
      </c>
      <c r="J26" s="36"/>
      <c r="K26" s="46">
        <v>42264</v>
      </c>
      <c r="L26" s="46"/>
      <c r="M26" s="46">
        <v>42264</v>
      </c>
      <c r="N26" s="36"/>
      <c r="O26" s="40">
        <v>41836</v>
      </c>
      <c r="P26" s="36"/>
      <c r="Q26" s="46">
        <v>42264</v>
      </c>
      <c r="R26" s="46">
        <v>42264</v>
      </c>
      <c r="S26" s="46">
        <v>42893</v>
      </c>
      <c r="T26" s="46"/>
      <c r="U26" s="36"/>
      <c r="V26" s="40">
        <v>43005</v>
      </c>
      <c r="W26" s="36"/>
    </row>
    <row r="27" spans="1:23" ht="27.75" thickBot="1">
      <c r="A27" s="90"/>
      <c r="B27" s="90"/>
      <c r="C27" s="91"/>
      <c r="D27" s="3" t="s">
        <v>141</v>
      </c>
      <c r="E27" s="48" t="s">
        <v>611</v>
      </c>
      <c r="F27" s="48"/>
      <c r="G27" s="48" t="s">
        <v>611</v>
      </c>
      <c r="H27" s="36"/>
      <c r="I27" s="32" t="s">
        <v>571</v>
      </c>
      <c r="J27" s="36"/>
      <c r="K27" s="48" t="s">
        <v>611</v>
      </c>
      <c r="L27" s="48"/>
      <c r="M27" s="48" t="s">
        <v>611</v>
      </c>
      <c r="N27" s="36"/>
      <c r="O27" s="32" t="s">
        <v>571</v>
      </c>
      <c r="P27" s="36"/>
      <c r="Q27" s="48" t="s">
        <v>611</v>
      </c>
      <c r="R27" s="48" t="s">
        <v>611</v>
      </c>
      <c r="S27" s="48" t="s">
        <v>623</v>
      </c>
      <c r="T27" s="48"/>
      <c r="U27" s="36"/>
      <c r="V27" s="32" t="s">
        <v>624</v>
      </c>
      <c r="W27" s="36"/>
    </row>
    <row r="28" spans="1:23" ht="97.5" customHeight="1" thickBot="1">
      <c r="A28" s="87"/>
      <c r="B28" s="87"/>
      <c r="C28" s="89"/>
      <c r="D28" s="3" t="s">
        <v>142</v>
      </c>
      <c r="E28" s="34" t="s">
        <v>572</v>
      </c>
      <c r="F28" s="34"/>
      <c r="G28" s="34" t="s">
        <v>572</v>
      </c>
      <c r="H28" s="36"/>
      <c r="I28" s="34" t="s">
        <v>572</v>
      </c>
      <c r="J28" s="36"/>
      <c r="K28" s="34" t="s">
        <v>572</v>
      </c>
      <c r="L28" s="34"/>
      <c r="M28" s="34" t="s">
        <v>572</v>
      </c>
      <c r="N28" s="36"/>
      <c r="O28" s="34" t="s">
        <v>572</v>
      </c>
      <c r="P28" s="36"/>
      <c r="Q28" s="34" t="s">
        <v>572</v>
      </c>
      <c r="R28" s="34" t="s">
        <v>572</v>
      </c>
      <c r="S28" s="34" t="s">
        <v>625</v>
      </c>
      <c r="T28" s="34"/>
      <c r="U28" s="36"/>
      <c r="V28" s="34" t="s">
        <v>625</v>
      </c>
      <c r="W28" s="36"/>
    </row>
  </sheetData>
  <mergeCells count="21">
    <mergeCell ref="A1:J1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2:A24"/>
    <mergeCell ref="B22:B24"/>
    <mergeCell ref="C22:C24"/>
    <mergeCell ref="A25:E25"/>
    <mergeCell ref="A3:E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52" fitToHeight="1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E6" sqref="E6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84" t="s">
        <v>150</v>
      </c>
      <c r="B1" s="84"/>
      <c r="C1" s="84"/>
      <c r="D1" s="84"/>
      <c r="E1" s="84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80" t="s">
        <v>626</v>
      </c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51" t="s">
        <v>578</v>
      </c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51" t="s">
        <v>578</v>
      </c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51" t="s">
        <v>578</v>
      </c>
    </row>
    <row r="9" spans="1:5" ht="49.5" customHeight="1" thickBot="1">
      <c r="A9" s="82" t="s">
        <v>154</v>
      </c>
      <c r="B9" s="83"/>
      <c r="C9" s="83"/>
      <c r="D9" s="83"/>
      <c r="E9" s="83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51" t="s">
        <v>578</v>
      </c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51" t="s">
        <v>578</v>
      </c>
    </row>
    <row r="12" spans="1:5" ht="15.75" thickBot="1">
      <c r="A12" s="86">
        <v>7</v>
      </c>
      <c r="B12" s="86" t="s">
        <v>157</v>
      </c>
      <c r="C12" s="2" t="s">
        <v>7</v>
      </c>
      <c r="D12" s="3" t="s">
        <v>158</v>
      </c>
      <c r="E12" s="51" t="s">
        <v>578</v>
      </c>
    </row>
    <row r="13" spans="1:5" ht="15.75" thickBot="1">
      <c r="A13" s="87"/>
      <c r="B13" s="87"/>
      <c r="C13" s="4"/>
      <c r="D13" s="3" t="s">
        <v>159</v>
      </c>
      <c r="E13" s="51" t="s">
        <v>578</v>
      </c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51" t="s">
        <v>578</v>
      </c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51" t="s">
        <v>578</v>
      </c>
    </row>
    <row r="16" spans="1:5" ht="41.25" thickBot="1">
      <c r="A16" s="86">
        <v>10</v>
      </c>
      <c r="B16" s="86" t="s">
        <v>162</v>
      </c>
      <c r="C16" s="88" t="s">
        <v>7</v>
      </c>
      <c r="D16" s="3" t="s">
        <v>163</v>
      </c>
      <c r="E16" s="51" t="s">
        <v>578</v>
      </c>
    </row>
    <row r="17" spans="1:5" ht="41.25" thickBot="1">
      <c r="A17" s="87"/>
      <c r="B17" s="87"/>
      <c r="C17" s="89"/>
      <c r="D17" s="3" t="s">
        <v>164</v>
      </c>
      <c r="E17" s="51" t="s">
        <v>578</v>
      </c>
    </row>
    <row r="19" spans="1:5">
      <c r="A19" s="85" t="s">
        <v>165</v>
      </c>
      <c r="B19" s="85"/>
      <c r="C19" s="85"/>
      <c r="D19" s="85"/>
      <c r="E19" s="85"/>
    </row>
    <row r="20" spans="1:5" ht="63" customHeight="1">
      <c r="A20" s="103" t="s">
        <v>166</v>
      </c>
      <c r="B20" s="103"/>
      <c r="C20" s="103"/>
      <c r="D20" s="103"/>
      <c r="E20" s="103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D17" sqref="D17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84" t="s">
        <v>167</v>
      </c>
      <c r="B1" s="84"/>
      <c r="C1" s="84"/>
      <c r="D1" s="84"/>
      <c r="E1" s="84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6">
        <v>2</v>
      </c>
      <c r="B6" s="86" t="s">
        <v>168</v>
      </c>
      <c r="C6" s="88" t="s">
        <v>7</v>
      </c>
      <c r="D6" s="3" t="s">
        <v>169</v>
      </c>
      <c r="E6" s="4"/>
    </row>
    <row r="7" spans="1:5" ht="27.75" thickBot="1">
      <c r="A7" s="87"/>
      <c r="B7" s="87"/>
      <c r="C7" s="89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6">
        <v>4</v>
      </c>
      <c r="B9" s="86" t="s">
        <v>172</v>
      </c>
      <c r="C9" s="88" t="s">
        <v>7</v>
      </c>
      <c r="D9" s="3" t="s">
        <v>163</v>
      </c>
      <c r="E9" s="4"/>
    </row>
    <row r="10" spans="1:5" ht="41.25" thickBot="1">
      <c r="A10" s="87"/>
      <c r="B10" s="87"/>
      <c r="C10" s="89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85" t="s">
        <v>165</v>
      </c>
      <c r="B13" s="85"/>
      <c r="C13" s="85"/>
      <c r="D13" s="85"/>
      <c r="E13" s="85"/>
    </row>
    <row r="14" spans="1:5">
      <c r="A14" s="84" t="s">
        <v>173</v>
      </c>
      <c r="B14" s="84"/>
      <c r="C14" s="84"/>
      <c r="D14" s="84"/>
      <c r="E14" s="84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84" t="s">
        <v>174</v>
      </c>
      <c r="B1" s="84"/>
      <c r="C1" s="84"/>
      <c r="D1" s="84"/>
      <c r="E1" s="84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6">
        <v>2</v>
      </c>
      <c r="B6" s="86" t="s">
        <v>175</v>
      </c>
      <c r="C6" s="88" t="s">
        <v>7</v>
      </c>
      <c r="D6" s="3" t="s">
        <v>163</v>
      </c>
      <c r="E6" s="4"/>
    </row>
    <row r="7" spans="1:5" ht="54.75" thickBot="1">
      <c r="A7" s="87"/>
      <c r="B7" s="87"/>
      <c r="C7" s="89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85" t="s">
        <v>165</v>
      </c>
      <c r="B10" s="85"/>
      <c r="C10" s="85"/>
      <c r="D10" s="85"/>
      <c r="E10" s="85"/>
    </row>
    <row r="11" spans="1:5" ht="36.75" customHeight="1">
      <c r="A11" s="103" t="s">
        <v>177</v>
      </c>
      <c r="B11" s="103"/>
      <c r="C11" s="103"/>
      <c r="D11" s="103"/>
      <c r="E11" s="103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8"/>
  <sheetViews>
    <sheetView zoomScale="70" zoomScaleNormal="70" workbookViewId="0">
      <selection activeCell="H66" sqref="H66"/>
    </sheetView>
  </sheetViews>
  <sheetFormatPr defaultRowHeight="18.75"/>
  <cols>
    <col min="1" max="1" width="5.85546875" style="59" customWidth="1"/>
    <col min="2" max="2" width="26.42578125" style="59" customWidth="1"/>
    <col min="3" max="3" width="12.85546875" style="59" customWidth="1"/>
    <col min="4" max="4" width="26.85546875" style="59" customWidth="1"/>
    <col min="5" max="5" width="22.5703125" style="59" customWidth="1"/>
    <col min="6" max="6" width="20" style="59" customWidth="1"/>
    <col min="7" max="7" width="16.5703125" style="59" customWidth="1"/>
    <col min="8" max="8" width="22.5703125" style="59" customWidth="1"/>
    <col min="9" max="9" width="20" style="59" customWidth="1"/>
    <col min="10" max="11" width="16.5703125" style="59" customWidth="1"/>
    <col min="12" max="16" width="17.85546875" style="77" customWidth="1"/>
    <col min="17" max="17" width="26.7109375" style="59" customWidth="1"/>
    <col min="18" max="16384" width="9.140625" style="59"/>
  </cols>
  <sheetData>
    <row r="1" spans="1:17" ht="45" customHeight="1">
      <c r="A1" s="104" t="s">
        <v>178</v>
      </c>
      <c r="B1" s="104"/>
      <c r="C1" s="104"/>
      <c r="D1" s="104"/>
      <c r="E1" s="104"/>
    </row>
    <row r="2" spans="1:17">
      <c r="A2" s="60"/>
    </row>
    <row r="3" spans="1:17" ht="15.75" customHeight="1">
      <c r="A3" s="107" t="s">
        <v>0</v>
      </c>
      <c r="B3" s="107"/>
      <c r="C3" s="107"/>
      <c r="D3" s="107"/>
      <c r="E3" s="107"/>
    </row>
    <row r="4" spans="1:17" ht="27">
      <c r="A4" s="61" t="s">
        <v>1</v>
      </c>
      <c r="B4" s="61" t="s">
        <v>2</v>
      </c>
      <c r="C4" s="61" t="s">
        <v>3</v>
      </c>
      <c r="D4" s="61" t="s">
        <v>4</v>
      </c>
      <c r="E4" s="61" t="s">
        <v>5</v>
      </c>
      <c r="H4" s="81" t="s">
        <v>5</v>
      </c>
    </row>
    <row r="5" spans="1:17" ht="27">
      <c r="A5" s="62">
        <v>1</v>
      </c>
      <c r="B5" s="62" t="s">
        <v>179</v>
      </c>
      <c r="C5" s="61" t="s">
        <v>7</v>
      </c>
      <c r="D5" s="62" t="s">
        <v>179</v>
      </c>
      <c r="E5" s="63">
        <v>42815</v>
      </c>
      <c r="H5" s="63">
        <v>43180</v>
      </c>
      <c r="Q5" s="77"/>
    </row>
    <row r="6" spans="1:17" ht="27">
      <c r="A6" s="62">
        <v>2</v>
      </c>
      <c r="B6" s="62" t="s">
        <v>180</v>
      </c>
      <c r="C6" s="61" t="s">
        <v>7</v>
      </c>
      <c r="D6" s="62" t="s">
        <v>180</v>
      </c>
      <c r="E6" s="63">
        <v>42644</v>
      </c>
      <c r="H6" s="63">
        <v>43009</v>
      </c>
      <c r="P6" s="78"/>
      <c r="Q6" s="78"/>
    </row>
    <row r="7" spans="1:17" ht="27">
      <c r="A7" s="62">
        <v>3</v>
      </c>
      <c r="B7" s="62" t="s">
        <v>181</v>
      </c>
      <c r="C7" s="61" t="s">
        <v>7</v>
      </c>
      <c r="D7" s="62" t="s">
        <v>181</v>
      </c>
      <c r="E7" s="63">
        <v>42735</v>
      </c>
      <c r="H7" s="63">
        <v>43100</v>
      </c>
      <c r="P7" s="78"/>
      <c r="Q7" s="78"/>
    </row>
    <row r="8" spans="1:17" ht="44.25" customHeight="1">
      <c r="A8" s="108" t="s">
        <v>182</v>
      </c>
      <c r="B8" s="109"/>
      <c r="C8" s="109"/>
      <c r="D8" s="109"/>
      <c r="E8" s="109"/>
      <c r="P8" s="78"/>
      <c r="Q8" s="77"/>
    </row>
    <row r="9" spans="1:17" ht="40.5">
      <c r="A9" s="62">
        <v>4</v>
      </c>
      <c r="B9" s="62" t="s">
        <v>183</v>
      </c>
      <c r="C9" s="61" t="s">
        <v>127</v>
      </c>
      <c r="D9" s="62" t="s">
        <v>183</v>
      </c>
      <c r="E9" s="64">
        <v>0</v>
      </c>
      <c r="H9" s="64">
        <v>0</v>
      </c>
    </row>
    <row r="10" spans="1:17" ht="40.5">
      <c r="A10" s="62">
        <v>5</v>
      </c>
      <c r="B10" s="62" t="s">
        <v>184</v>
      </c>
      <c r="C10" s="61" t="s">
        <v>127</v>
      </c>
      <c r="D10" s="62" t="s">
        <v>184</v>
      </c>
      <c r="E10" s="64">
        <v>0</v>
      </c>
      <c r="H10" s="64">
        <v>0</v>
      </c>
    </row>
    <row r="11" spans="1:17" ht="40.5">
      <c r="A11" s="62">
        <v>6</v>
      </c>
      <c r="B11" s="62" t="s">
        <v>185</v>
      </c>
      <c r="C11" s="61" t="s">
        <v>127</v>
      </c>
      <c r="D11" s="62" t="s">
        <v>185</v>
      </c>
      <c r="E11" s="64">
        <v>212796.96000000008</v>
      </c>
      <c r="H11" s="64">
        <f>E25</f>
        <v>251622.56000000006</v>
      </c>
    </row>
    <row r="12" spans="1:17" ht="67.5">
      <c r="A12" s="62">
        <v>7</v>
      </c>
      <c r="B12" s="62" t="s">
        <v>186</v>
      </c>
      <c r="C12" s="61" t="s">
        <v>127</v>
      </c>
      <c r="D12" s="62" t="s">
        <v>187</v>
      </c>
      <c r="E12" s="64">
        <v>828813.11</v>
      </c>
      <c r="H12" s="64">
        <f>519502.08+309311.04</f>
        <v>828813.12</v>
      </c>
    </row>
    <row r="13" spans="1:17" ht="27">
      <c r="A13" s="62">
        <v>8</v>
      </c>
      <c r="B13" s="65" t="s">
        <v>188</v>
      </c>
      <c r="C13" s="61" t="s">
        <v>127</v>
      </c>
      <c r="D13" s="62" t="s">
        <v>189</v>
      </c>
      <c r="E13" s="64">
        <v>415601.66</v>
      </c>
      <c r="H13" s="64">
        <v>415601.66</v>
      </c>
    </row>
    <row r="14" spans="1:17" ht="27">
      <c r="A14" s="62">
        <v>9</v>
      </c>
      <c r="B14" s="65" t="s">
        <v>190</v>
      </c>
      <c r="C14" s="61" t="s">
        <v>127</v>
      </c>
      <c r="D14" s="62" t="s">
        <v>191</v>
      </c>
      <c r="E14" s="64">
        <v>247448.83</v>
      </c>
      <c r="H14" s="64">
        <v>247448.83</v>
      </c>
    </row>
    <row r="15" spans="1:17" ht="27">
      <c r="A15" s="62">
        <v>10</v>
      </c>
      <c r="B15" s="65" t="s">
        <v>192</v>
      </c>
      <c r="C15" s="61" t="s">
        <v>127</v>
      </c>
      <c r="D15" s="62" t="s">
        <v>193</v>
      </c>
      <c r="E15" s="64">
        <v>165762.62</v>
      </c>
      <c r="H15" s="64">
        <v>165762.62</v>
      </c>
    </row>
    <row r="16" spans="1:17" ht="27">
      <c r="A16" s="62">
        <v>11</v>
      </c>
      <c r="B16" s="62" t="s">
        <v>194</v>
      </c>
      <c r="C16" s="61" t="s">
        <v>127</v>
      </c>
      <c r="D16" s="62" t="s">
        <v>195</v>
      </c>
      <c r="E16" s="64">
        <v>789987.51</v>
      </c>
      <c r="H16" s="64">
        <f>627302.73+289537.73</f>
        <v>916840.46</v>
      </c>
    </row>
    <row r="17" spans="1:9" ht="54">
      <c r="A17" s="62">
        <v>12</v>
      </c>
      <c r="B17" s="65" t="s">
        <v>196</v>
      </c>
      <c r="C17" s="61" t="s">
        <v>127</v>
      </c>
      <c r="D17" s="62" t="s">
        <v>197</v>
      </c>
      <c r="E17" s="64">
        <v>789987.51</v>
      </c>
      <c r="H17" s="64">
        <f>H16</f>
        <v>916840.46</v>
      </c>
    </row>
    <row r="18" spans="1:9" ht="54">
      <c r="A18" s="62">
        <v>13</v>
      </c>
      <c r="B18" s="65" t="s">
        <v>198</v>
      </c>
      <c r="C18" s="61" t="s">
        <v>127</v>
      </c>
      <c r="D18" s="62" t="s">
        <v>199</v>
      </c>
      <c r="E18" s="64">
        <v>0</v>
      </c>
      <c r="H18" s="64">
        <v>0</v>
      </c>
    </row>
    <row r="19" spans="1:9">
      <c r="A19" s="62">
        <v>14</v>
      </c>
      <c r="B19" s="65" t="s">
        <v>200</v>
      </c>
      <c r="C19" s="61" t="s">
        <v>127</v>
      </c>
      <c r="D19" s="62" t="s">
        <v>201</v>
      </c>
      <c r="E19" s="64">
        <v>0</v>
      </c>
      <c r="H19" s="64">
        <v>0</v>
      </c>
    </row>
    <row r="20" spans="1:9" ht="54">
      <c r="A20" s="62">
        <v>15</v>
      </c>
      <c r="B20" s="65" t="s">
        <v>202</v>
      </c>
      <c r="C20" s="61" t="s">
        <v>127</v>
      </c>
      <c r="D20" s="62" t="s">
        <v>203</v>
      </c>
      <c r="E20" s="64">
        <v>0</v>
      </c>
      <c r="H20" s="64">
        <v>0</v>
      </c>
    </row>
    <row r="21" spans="1:9">
      <c r="A21" s="62">
        <v>16</v>
      </c>
      <c r="B21" s="65" t="s">
        <v>204</v>
      </c>
      <c r="C21" s="61" t="s">
        <v>127</v>
      </c>
      <c r="D21" s="62" t="s">
        <v>205</v>
      </c>
      <c r="E21" s="64">
        <v>0</v>
      </c>
      <c r="H21" s="64">
        <v>0</v>
      </c>
    </row>
    <row r="22" spans="1:9" ht="40.5">
      <c r="A22" s="62">
        <v>17</v>
      </c>
      <c r="B22" s="62" t="s">
        <v>206</v>
      </c>
      <c r="C22" s="61" t="s">
        <v>127</v>
      </c>
      <c r="D22" s="62" t="s">
        <v>206</v>
      </c>
      <c r="E22" s="64">
        <v>0</v>
      </c>
      <c r="H22" s="64">
        <v>0</v>
      </c>
    </row>
    <row r="23" spans="1:9" ht="40.5">
      <c r="A23" s="62">
        <v>18</v>
      </c>
      <c r="B23" s="62" t="s">
        <v>207</v>
      </c>
      <c r="C23" s="61" t="s">
        <v>127</v>
      </c>
      <c r="D23" s="62" t="s">
        <v>207</v>
      </c>
      <c r="E23" s="64">
        <v>0</v>
      </c>
      <c r="H23" s="64">
        <v>0</v>
      </c>
    </row>
    <row r="24" spans="1:9" ht="40.5">
      <c r="A24" s="62">
        <v>19</v>
      </c>
      <c r="B24" s="62" t="s">
        <v>208</v>
      </c>
      <c r="C24" s="61" t="s">
        <v>127</v>
      </c>
      <c r="D24" s="62" t="s">
        <v>208</v>
      </c>
      <c r="E24" s="64">
        <v>0</v>
      </c>
      <c r="H24" s="64">
        <v>0</v>
      </c>
    </row>
    <row r="25" spans="1:9" ht="40.5">
      <c r="A25" s="62">
        <v>20</v>
      </c>
      <c r="B25" s="62" t="s">
        <v>209</v>
      </c>
      <c r="C25" s="61" t="s">
        <v>127</v>
      </c>
      <c r="D25" s="62" t="s">
        <v>209</v>
      </c>
      <c r="E25" s="64">
        <v>251622.56000000006</v>
      </c>
      <c r="H25" s="64">
        <f>H11+H12-H16</f>
        <v>163595.2200000002</v>
      </c>
    </row>
    <row r="26" spans="1:9" ht="51.75" customHeight="1">
      <c r="A26" s="108" t="s">
        <v>210</v>
      </c>
      <c r="B26" s="109"/>
      <c r="C26" s="109"/>
      <c r="D26" s="109"/>
      <c r="E26" s="109"/>
    </row>
    <row r="27" spans="1:9" ht="105">
      <c r="A27" s="62">
        <v>21</v>
      </c>
      <c r="B27" s="62" t="s">
        <v>125</v>
      </c>
      <c r="C27" s="61" t="s">
        <v>7</v>
      </c>
      <c r="D27" s="62" t="s">
        <v>125</v>
      </c>
      <c r="E27" s="66" t="s">
        <v>599</v>
      </c>
      <c r="F27" s="66" t="s">
        <v>600</v>
      </c>
      <c r="H27" s="66" t="s">
        <v>599</v>
      </c>
      <c r="I27" s="66" t="s">
        <v>600</v>
      </c>
    </row>
    <row r="28" spans="1:9" ht="40.5">
      <c r="A28" s="62">
        <v>22</v>
      </c>
      <c r="B28" s="62" t="s">
        <v>211</v>
      </c>
      <c r="C28" s="61" t="s">
        <v>127</v>
      </c>
      <c r="D28" s="62" t="s">
        <v>211</v>
      </c>
      <c r="E28" s="64">
        <v>415601.66</v>
      </c>
      <c r="F28" s="64">
        <v>117494.29</v>
      </c>
      <c r="H28" s="64">
        <v>415601.66</v>
      </c>
      <c r="I28" s="64">
        <v>90828.61</v>
      </c>
    </row>
    <row r="29" spans="1:9" ht="57" customHeight="1">
      <c r="A29" s="108" t="s">
        <v>212</v>
      </c>
      <c r="B29" s="109"/>
      <c r="C29" s="109"/>
      <c r="D29" s="109"/>
      <c r="E29" s="109"/>
    </row>
    <row r="30" spans="1:9" ht="105">
      <c r="A30" s="62">
        <v>23</v>
      </c>
      <c r="B30" s="62" t="s">
        <v>213</v>
      </c>
      <c r="C30" s="61" t="s">
        <v>7</v>
      </c>
      <c r="D30" s="62" t="s">
        <v>213</v>
      </c>
      <c r="E30" s="66" t="s">
        <v>599</v>
      </c>
      <c r="F30" s="66" t="s">
        <v>600</v>
      </c>
      <c r="H30" s="66" t="s">
        <v>599</v>
      </c>
      <c r="I30" s="66" t="s">
        <v>600</v>
      </c>
    </row>
    <row r="31" spans="1:9" ht="40.5">
      <c r="A31" s="62">
        <v>24</v>
      </c>
      <c r="B31" s="62" t="s">
        <v>214</v>
      </c>
      <c r="C31" s="61" t="s">
        <v>7</v>
      </c>
      <c r="D31" s="62" t="s">
        <v>214</v>
      </c>
      <c r="E31" s="58" t="s">
        <v>601</v>
      </c>
      <c r="F31" s="58" t="s">
        <v>602</v>
      </c>
      <c r="H31" s="58" t="s">
        <v>601</v>
      </c>
      <c r="I31" s="58" t="s">
        <v>602</v>
      </c>
    </row>
    <row r="32" spans="1:9">
      <c r="A32" s="62">
        <v>25</v>
      </c>
      <c r="B32" s="62" t="s">
        <v>3</v>
      </c>
      <c r="C32" s="61" t="s">
        <v>7</v>
      </c>
      <c r="D32" s="62" t="s">
        <v>3</v>
      </c>
      <c r="E32" s="67" t="s">
        <v>603</v>
      </c>
      <c r="F32" s="67" t="s">
        <v>604</v>
      </c>
      <c r="H32" s="67" t="s">
        <v>603</v>
      </c>
      <c r="I32" s="67" t="s">
        <v>604</v>
      </c>
    </row>
    <row r="33" spans="1:11" ht="27">
      <c r="A33" s="62">
        <v>26</v>
      </c>
      <c r="B33" s="62" t="s">
        <v>215</v>
      </c>
      <c r="C33" s="61" t="s">
        <v>127</v>
      </c>
      <c r="D33" s="62" t="s">
        <v>215</v>
      </c>
      <c r="E33" s="68">
        <v>21.33</v>
      </c>
      <c r="F33" s="68">
        <v>12.7</v>
      </c>
      <c r="H33" s="68">
        <v>21.33</v>
      </c>
      <c r="I33" s="68">
        <v>12.7</v>
      </c>
    </row>
    <row r="34" spans="1:11" ht="25.5" customHeight="1">
      <c r="A34" s="108" t="s">
        <v>216</v>
      </c>
      <c r="B34" s="109"/>
      <c r="C34" s="109"/>
      <c r="D34" s="109"/>
      <c r="E34" s="109"/>
    </row>
    <row r="35" spans="1:11" ht="40.5">
      <c r="A35" s="62">
        <v>27</v>
      </c>
      <c r="B35" s="62" t="s">
        <v>217</v>
      </c>
      <c r="C35" s="61" t="s">
        <v>39</v>
      </c>
      <c r="D35" s="62" t="s">
        <v>217</v>
      </c>
      <c r="E35" s="72">
        <v>0</v>
      </c>
      <c r="H35" s="72">
        <v>0</v>
      </c>
    </row>
    <row r="36" spans="1:11" ht="40.5">
      <c r="A36" s="62">
        <v>28</v>
      </c>
      <c r="B36" s="62" t="s">
        <v>218</v>
      </c>
      <c r="C36" s="61" t="s">
        <v>39</v>
      </c>
      <c r="D36" s="62" t="s">
        <v>218</v>
      </c>
      <c r="E36" s="72">
        <v>0</v>
      </c>
      <c r="H36" s="72">
        <v>0</v>
      </c>
    </row>
    <row r="37" spans="1:11" ht="40.5">
      <c r="A37" s="62">
        <v>29</v>
      </c>
      <c r="B37" s="62" t="s">
        <v>219</v>
      </c>
      <c r="C37" s="61" t="s">
        <v>39</v>
      </c>
      <c r="D37" s="62" t="s">
        <v>219</v>
      </c>
      <c r="E37" s="72">
        <v>0</v>
      </c>
      <c r="H37" s="72">
        <v>0</v>
      </c>
    </row>
    <row r="38" spans="1:11" ht="27">
      <c r="A38" s="62">
        <v>30</v>
      </c>
      <c r="B38" s="62" t="s">
        <v>220</v>
      </c>
      <c r="C38" s="61" t="s">
        <v>127</v>
      </c>
      <c r="D38" s="62" t="s">
        <v>220</v>
      </c>
      <c r="E38" s="64">
        <v>0</v>
      </c>
      <c r="H38" s="64">
        <v>0</v>
      </c>
    </row>
    <row r="39" spans="1:11" ht="26.25" customHeight="1">
      <c r="A39" s="108" t="s">
        <v>221</v>
      </c>
      <c r="B39" s="109"/>
      <c r="C39" s="109"/>
      <c r="D39" s="109"/>
      <c r="E39" s="109"/>
    </row>
    <row r="40" spans="1:11" ht="40.5">
      <c r="A40" s="62">
        <v>31</v>
      </c>
      <c r="B40" s="62" t="s">
        <v>183</v>
      </c>
      <c r="C40" s="61" t="s">
        <v>127</v>
      </c>
      <c r="D40" s="62" t="s">
        <v>183</v>
      </c>
      <c r="E40" s="64">
        <v>0</v>
      </c>
      <c r="H40" s="64">
        <v>0</v>
      </c>
    </row>
    <row r="41" spans="1:11" ht="40.5">
      <c r="A41" s="62">
        <v>32</v>
      </c>
      <c r="B41" s="62" t="s">
        <v>184</v>
      </c>
      <c r="C41" s="61" t="s">
        <v>127</v>
      </c>
      <c r="D41" s="62" t="s">
        <v>184</v>
      </c>
      <c r="E41" s="64">
        <v>0</v>
      </c>
      <c r="H41" s="64">
        <v>0</v>
      </c>
    </row>
    <row r="42" spans="1:11" ht="40.5">
      <c r="A42" s="62">
        <v>33</v>
      </c>
      <c r="B42" s="62" t="s">
        <v>185</v>
      </c>
      <c r="C42" s="61" t="s">
        <v>127</v>
      </c>
      <c r="D42" s="62" t="s">
        <v>185</v>
      </c>
      <c r="E42" s="64">
        <v>653796.18999999994</v>
      </c>
      <c r="H42" s="64">
        <f>E45</f>
        <v>992652.57000000007</v>
      </c>
    </row>
    <row r="43" spans="1:11" ht="40.5">
      <c r="A43" s="62">
        <v>34</v>
      </c>
      <c r="B43" s="62" t="s">
        <v>207</v>
      </c>
      <c r="C43" s="61" t="s">
        <v>127</v>
      </c>
      <c r="D43" s="62" t="s">
        <v>207</v>
      </c>
      <c r="E43" s="64">
        <v>0</v>
      </c>
      <c r="H43" s="64">
        <v>0</v>
      </c>
    </row>
    <row r="44" spans="1:11" ht="40.5">
      <c r="A44" s="62">
        <v>35</v>
      </c>
      <c r="B44" s="62" t="s">
        <v>208</v>
      </c>
      <c r="C44" s="61" t="s">
        <v>127</v>
      </c>
      <c r="D44" s="62" t="s">
        <v>208</v>
      </c>
      <c r="E44" s="64">
        <v>0</v>
      </c>
      <c r="H44" s="64">
        <v>0</v>
      </c>
    </row>
    <row r="45" spans="1:11" ht="40.5">
      <c r="A45" s="62">
        <v>36</v>
      </c>
      <c r="B45" s="62" t="s">
        <v>209</v>
      </c>
      <c r="C45" s="61" t="s">
        <v>127</v>
      </c>
      <c r="D45" s="62" t="s">
        <v>209</v>
      </c>
      <c r="E45" s="64">
        <v>992652.57000000007</v>
      </c>
      <c r="H45" s="64">
        <f>429540.82+351553.43+730633.56</f>
        <v>1511727.81</v>
      </c>
    </row>
    <row r="46" spans="1:11" ht="40.5" customHeight="1">
      <c r="A46" s="108" t="s">
        <v>222</v>
      </c>
      <c r="B46" s="109"/>
      <c r="C46" s="109"/>
      <c r="D46" s="109"/>
      <c r="E46" s="109"/>
    </row>
    <row r="47" spans="1:11" ht="27">
      <c r="A47" s="62">
        <v>37</v>
      </c>
      <c r="B47" s="62" t="s">
        <v>129</v>
      </c>
      <c r="C47" s="61" t="s">
        <v>7</v>
      </c>
      <c r="D47" s="62" t="s">
        <v>129</v>
      </c>
      <c r="E47" s="58" t="s">
        <v>445</v>
      </c>
      <c r="F47" s="58" t="s">
        <v>443</v>
      </c>
      <c r="G47" s="58" t="s">
        <v>447</v>
      </c>
      <c r="H47" s="58" t="s">
        <v>445</v>
      </c>
      <c r="I47" s="58" t="s">
        <v>443</v>
      </c>
      <c r="J47" s="58" t="s">
        <v>447</v>
      </c>
      <c r="K47" s="58" t="s">
        <v>627</v>
      </c>
    </row>
    <row r="48" spans="1:11">
      <c r="A48" s="62">
        <v>38</v>
      </c>
      <c r="B48" s="62" t="s">
        <v>3</v>
      </c>
      <c r="C48" s="61" t="s">
        <v>7</v>
      </c>
      <c r="D48" s="62" t="s">
        <v>3</v>
      </c>
      <c r="E48" s="58" t="s">
        <v>605</v>
      </c>
      <c r="F48" s="69" t="s">
        <v>605</v>
      </c>
      <c r="G48" s="69" t="s">
        <v>459</v>
      </c>
      <c r="H48" s="58" t="s">
        <v>605</v>
      </c>
      <c r="I48" s="69" t="s">
        <v>605</v>
      </c>
      <c r="J48" s="69" t="s">
        <v>459</v>
      </c>
      <c r="K48" s="69" t="s">
        <v>459</v>
      </c>
    </row>
    <row r="49" spans="1:11" ht="27">
      <c r="A49" s="62">
        <v>39</v>
      </c>
      <c r="B49" s="62" t="s">
        <v>223</v>
      </c>
      <c r="C49" s="61" t="s">
        <v>224</v>
      </c>
      <c r="D49" s="62" t="s">
        <v>223</v>
      </c>
      <c r="E49" s="70">
        <v>10885.036932619116</v>
      </c>
      <c r="F49" s="70">
        <v>11346.756658993752</v>
      </c>
      <c r="G49" s="70">
        <v>695.99952272303972</v>
      </c>
      <c r="H49" s="70">
        <f>H50/18.87</f>
        <v>11921.430312665607</v>
      </c>
      <c r="I49" s="70">
        <f>I50/31.63</f>
        <v>11837.403098324374</v>
      </c>
      <c r="J49" s="70">
        <f>J50/1805.59</f>
        <v>632.58451254160695</v>
      </c>
      <c r="K49" s="70">
        <f>K50/1805.59</f>
        <v>309.99994461644121</v>
      </c>
    </row>
    <row r="50" spans="1:11" ht="27">
      <c r="A50" s="62">
        <v>40</v>
      </c>
      <c r="B50" s="62" t="s">
        <v>225</v>
      </c>
      <c r="C50" s="61" t="s">
        <v>127</v>
      </c>
      <c r="D50" s="62" t="s">
        <v>225</v>
      </c>
      <c r="E50" s="70">
        <v>193046.13</v>
      </c>
      <c r="F50" s="71">
        <v>345054.87</v>
      </c>
      <c r="G50" s="71">
        <v>1195782.8600000001</v>
      </c>
      <c r="H50" s="70">
        <v>224957.39</v>
      </c>
      <c r="I50" s="71">
        <f>599374.45-H50</f>
        <v>374417.05999999994</v>
      </c>
      <c r="J50" s="71">
        <f>1142188.27</f>
        <v>1142188.27</v>
      </c>
      <c r="K50" s="71">
        <v>559732.80000000005</v>
      </c>
    </row>
    <row r="51" spans="1:11" ht="27">
      <c r="A51" s="62">
        <v>41</v>
      </c>
      <c r="B51" s="62" t="s">
        <v>226</v>
      </c>
      <c r="C51" s="61" t="s">
        <v>127</v>
      </c>
      <c r="D51" s="62" t="s">
        <v>226</v>
      </c>
      <c r="E51" s="70">
        <v>146346.38999999998</v>
      </c>
      <c r="F51" s="71">
        <v>278525.70999999996</v>
      </c>
      <c r="G51" s="71">
        <v>947005.91999999993</v>
      </c>
      <c r="H51" s="70">
        <v>181146.03</v>
      </c>
      <c r="I51" s="71">
        <f>518256.97-H51</f>
        <v>337110.93999999994</v>
      </c>
      <c r="J51" s="71">
        <v>848025.26</v>
      </c>
      <c r="K51" s="71">
        <v>415938.05</v>
      </c>
    </row>
    <row r="52" spans="1:11" ht="27">
      <c r="A52" s="62">
        <v>42</v>
      </c>
      <c r="B52" s="62" t="s">
        <v>227</v>
      </c>
      <c r="C52" s="61" t="s">
        <v>127</v>
      </c>
      <c r="D52" s="62" t="s">
        <v>227</v>
      </c>
      <c r="E52" s="70">
        <v>80325.460000000006</v>
      </c>
      <c r="F52" s="71">
        <v>268097.88</v>
      </c>
      <c r="G52" s="71">
        <v>644229.23</v>
      </c>
      <c r="H52" s="70">
        <f>H50-H51</f>
        <v>43811.360000000015</v>
      </c>
      <c r="I52" s="70">
        <f t="shared" ref="I52:K52" si="0">I50-I51</f>
        <v>37306.119999999995</v>
      </c>
      <c r="J52" s="70">
        <f t="shared" si="0"/>
        <v>294163.01</v>
      </c>
      <c r="K52" s="70">
        <f t="shared" si="0"/>
        <v>143794.75000000006</v>
      </c>
    </row>
    <row r="53" spans="1:11" ht="67.5">
      <c r="A53" s="62">
        <v>43</v>
      </c>
      <c r="B53" s="62" t="s">
        <v>228</v>
      </c>
      <c r="C53" s="61" t="s">
        <v>127</v>
      </c>
      <c r="D53" s="62" t="s">
        <v>228</v>
      </c>
      <c r="E53" s="70">
        <v>193046.13</v>
      </c>
      <c r="F53" s="71">
        <v>345054.87</v>
      </c>
      <c r="G53" s="71">
        <v>1195782.8600000001</v>
      </c>
      <c r="H53" s="70">
        <v>224957.39</v>
      </c>
      <c r="I53" s="71">
        <f>599374.45-H53</f>
        <v>374417.05999999994</v>
      </c>
      <c r="J53" s="71">
        <f>1142188.27</f>
        <v>1142188.27</v>
      </c>
      <c r="K53" s="71">
        <v>559732.80000000005</v>
      </c>
    </row>
    <row r="54" spans="1:11" ht="54">
      <c r="A54" s="62">
        <v>44</v>
      </c>
      <c r="B54" s="62" t="s">
        <v>229</v>
      </c>
      <c r="C54" s="61" t="s">
        <v>127</v>
      </c>
      <c r="D54" s="62" t="s">
        <v>229</v>
      </c>
      <c r="E54" s="70">
        <v>146346.38999999998</v>
      </c>
      <c r="F54" s="71">
        <v>278525.70999999996</v>
      </c>
      <c r="G54" s="71">
        <v>947005.91999999993</v>
      </c>
      <c r="H54" s="70">
        <v>181146.03</v>
      </c>
      <c r="I54" s="71">
        <f>518256.97-H54</f>
        <v>337110.93999999994</v>
      </c>
      <c r="J54" s="71">
        <v>848025.26</v>
      </c>
      <c r="K54" s="71">
        <v>415938.05</v>
      </c>
    </row>
    <row r="55" spans="1:11" ht="67.5">
      <c r="A55" s="62">
        <v>45</v>
      </c>
      <c r="B55" s="62" t="s">
        <v>230</v>
      </c>
      <c r="C55" s="61" t="s">
        <v>127</v>
      </c>
      <c r="D55" s="62" t="s">
        <v>230</v>
      </c>
      <c r="E55" s="70">
        <v>80325.460000000006</v>
      </c>
      <c r="F55" s="71">
        <v>268097.88</v>
      </c>
      <c r="G55" s="71">
        <v>644229.23</v>
      </c>
      <c r="H55" s="70">
        <f>H53-H54</f>
        <v>43811.360000000015</v>
      </c>
      <c r="I55" s="70">
        <f t="shared" ref="I55" si="1">I53-I54</f>
        <v>37306.119999999995</v>
      </c>
      <c r="J55" s="70">
        <f t="shared" ref="J55" si="2">J53-J54</f>
        <v>294163.01</v>
      </c>
      <c r="K55" s="70">
        <f t="shared" ref="K55" si="3">K53-K54</f>
        <v>143794.75000000006</v>
      </c>
    </row>
    <row r="56" spans="1:11" ht="81">
      <c r="A56" s="62">
        <v>46</v>
      </c>
      <c r="B56" s="62" t="s">
        <v>231</v>
      </c>
      <c r="C56" s="61" t="s">
        <v>127</v>
      </c>
      <c r="D56" s="62" t="s">
        <v>231</v>
      </c>
      <c r="E56" s="70">
        <v>0</v>
      </c>
      <c r="F56" s="71">
        <v>0</v>
      </c>
      <c r="G56" s="71">
        <v>0</v>
      </c>
      <c r="H56" s="70">
        <v>0</v>
      </c>
      <c r="I56" s="71">
        <v>0</v>
      </c>
      <c r="J56" s="71">
        <v>0</v>
      </c>
      <c r="K56" s="71">
        <v>0</v>
      </c>
    </row>
    <row r="57" spans="1:11" ht="27.75" customHeight="1">
      <c r="A57" s="108" t="s">
        <v>232</v>
      </c>
      <c r="B57" s="109"/>
      <c r="C57" s="109"/>
      <c r="D57" s="109"/>
      <c r="E57" s="109"/>
    </row>
    <row r="58" spans="1:11" ht="40.5">
      <c r="A58" s="62">
        <v>47</v>
      </c>
      <c r="B58" s="62" t="s">
        <v>217</v>
      </c>
      <c r="C58" s="61" t="s">
        <v>39</v>
      </c>
      <c r="D58" s="62" t="s">
        <v>217</v>
      </c>
      <c r="E58" s="68">
        <v>0</v>
      </c>
      <c r="H58" s="68">
        <v>0</v>
      </c>
    </row>
    <row r="59" spans="1:11" ht="40.5">
      <c r="A59" s="62">
        <v>48</v>
      </c>
      <c r="B59" s="62" t="s">
        <v>218</v>
      </c>
      <c r="C59" s="61" t="s">
        <v>39</v>
      </c>
      <c r="D59" s="62" t="s">
        <v>218</v>
      </c>
      <c r="E59" s="68">
        <v>0</v>
      </c>
      <c r="H59" s="68">
        <v>0</v>
      </c>
    </row>
    <row r="60" spans="1:11" ht="40.5">
      <c r="A60" s="62">
        <v>49</v>
      </c>
      <c r="B60" s="62" t="s">
        <v>219</v>
      </c>
      <c r="C60" s="61" t="s">
        <v>233</v>
      </c>
      <c r="D60" s="62" t="s">
        <v>219</v>
      </c>
      <c r="E60" s="68">
        <v>0</v>
      </c>
      <c r="H60" s="68">
        <v>0</v>
      </c>
    </row>
    <row r="61" spans="1:11" ht="27">
      <c r="A61" s="62">
        <v>50</v>
      </c>
      <c r="B61" s="62" t="s">
        <v>220</v>
      </c>
      <c r="C61" s="61" t="s">
        <v>127</v>
      </c>
      <c r="D61" s="62" t="s">
        <v>220</v>
      </c>
      <c r="E61" s="68">
        <v>0</v>
      </c>
      <c r="H61" s="68">
        <v>0</v>
      </c>
    </row>
    <row r="62" spans="1:11" ht="30.75" customHeight="1">
      <c r="A62" s="108" t="s">
        <v>234</v>
      </c>
      <c r="B62" s="109"/>
      <c r="C62" s="109"/>
      <c r="D62" s="109"/>
      <c r="E62" s="109"/>
    </row>
    <row r="63" spans="1:11" ht="40.5">
      <c r="A63" s="62">
        <v>51</v>
      </c>
      <c r="B63" s="62" t="s">
        <v>235</v>
      </c>
      <c r="C63" s="61" t="s">
        <v>39</v>
      </c>
      <c r="D63" s="62" t="s">
        <v>235</v>
      </c>
      <c r="E63" s="68">
        <v>9</v>
      </c>
      <c r="H63" s="68">
        <v>0</v>
      </c>
    </row>
    <row r="64" spans="1:11" ht="27">
      <c r="A64" s="62">
        <v>52</v>
      </c>
      <c r="B64" s="62" t="s">
        <v>236</v>
      </c>
      <c r="C64" s="61" t="s">
        <v>39</v>
      </c>
      <c r="D64" s="62" t="s">
        <v>236</v>
      </c>
      <c r="E64" s="68">
        <v>3</v>
      </c>
      <c r="H64" s="68">
        <v>0</v>
      </c>
    </row>
    <row r="65" spans="1:8" ht="67.5">
      <c r="A65" s="62">
        <v>53</v>
      </c>
      <c r="B65" s="62" t="s">
        <v>237</v>
      </c>
      <c r="C65" s="61" t="s">
        <v>127</v>
      </c>
      <c r="D65" s="62" t="s">
        <v>237</v>
      </c>
      <c r="E65" s="64">
        <v>45424.65</v>
      </c>
      <c r="H65" s="64">
        <v>0</v>
      </c>
    </row>
    <row r="67" spans="1:8">
      <c r="A67" s="106" t="s">
        <v>165</v>
      </c>
      <c r="B67" s="106"/>
      <c r="C67" s="106"/>
      <c r="D67" s="106"/>
      <c r="E67" s="106"/>
    </row>
    <row r="68" spans="1:8" ht="45.75" customHeight="1">
      <c r="A68" s="105" t="s">
        <v>238</v>
      </c>
      <c r="B68" s="105"/>
      <c r="C68" s="105"/>
      <c r="D68" s="105"/>
      <c r="E68" s="105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6" fitToHeight="3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10" t="s">
        <v>239</v>
      </c>
      <c r="B1" s="110"/>
      <c r="C1" s="110"/>
    </row>
    <row r="2" spans="1:3" ht="15.75" thickBot="1">
      <c r="A2" s="111"/>
      <c r="B2" s="111"/>
      <c r="C2" s="111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2"/>
  <sheetViews>
    <sheetView topLeftCell="A376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12" t="s">
        <v>262</v>
      </c>
      <c r="C7" s="114" t="s">
        <v>263</v>
      </c>
      <c r="D7" s="115"/>
      <c r="E7" s="118"/>
      <c r="F7" s="14"/>
    </row>
    <row r="8" spans="1:6" ht="15.75" thickBot="1">
      <c r="A8" s="19" t="s">
        <v>264</v>
      </c>
      <c r="B8" s="113"/>
      <c r="C8" s="116"/>
      <c r="D8" s="117"/>
      <c r="E8" s="118"/>
      <c r="F8" s="14"/>
    </row>
    <row r="9" spans="1:6" ht="16.5" thickBot="1">
      <c r="A9" s="20" t="s">
        <v>265</v>
      </c>
      <c r="B9" s="20">
        <v>101</v>
      </c>
      <c r="C9" s="119" t="s">
        <v>266</v>
      </c>
      <c r="D9" s="120"/>
      <c r="E9" s="6"/>
      <c r="F9" s="14"/>
    </row>
    <row r="10" spans="1:6" ht="16.5" thickBot="1">
      <c r="A10" s="20" t="s">
        <v>267</v>
      </c>
      <c r="B10" s="20">
        <v>102</v>
      </c>
      <c r="C10" s="119" t="s">
        <v>268</v>
      </c>
      <c r="D10" s="120"/>
      <c r="E10" s="6"/>
      <c r="F10" s="14"/>
    </row>
    <row r="11" spans="1:6" ht="16.5" thickBot="1">
      <c r="A11" s="20" t="s">
        <v>269</v>
      </c>
      <c r="B11" s="20">
        <v>103</v>
      </c>
      <c r="C11" s="119" t="s">
        <v>270</v>
      </c>
      <c r="D11" s="120"/>
      <c r="E11" s="6"/>
      <c r="F11" s="14"/>
    </row>
    <row r="12" spans="1:6" ht="16.5" thickBot="1">
      <c r="A12" s="20" t="s">
        <v>271</v>
      </c>
      <c r="B12" s="20">
        <v>104</v>
      </c>
      <c r="C12" s="119" t="s">
        <v>272</v>
      </c>
      <c r="D12" s="120"/>
      <c r="E12" s="6"/>
      <c r="F12" s="14"/>
    </row>
    <row r="13" spans="1:6" ht="16.5" thickBot="1">
      <c r="A13" s="20" t="s">
        <v>273</v>
      </c>
      <c r="B13" s="20">
        <v>105</v>
      </c>
      <c r="C13" s="119" t="s">
        <v>274</v>
      </c>
      <c r="D13" s="120"/>
      <c r="E13" s="6"/>
      <c r="F13" s="14"/>
    </row>
    <row r="14" spans="1:6" ht="16.5" thickBot="1">
      <c r="A14" s="20" t="s">
        <v>275</v>
      </c>
      <c r="B14" s="20">
        <v>106</v>
      </c>
      <c r="C14" s="119" t="s">
        <v>276</v>
      </c>
      <c r="D14" s="120"/>
      <c r="E14" s="6"/>
      <c r="F14" s="14"/>
    </row>
    <row r="15" spans="1:6" ht="16.5" thickBot="1">
      <c r="A15" s="20" t="s">
        <v>277</v>
      </c>
      <c r="B15" s="20">
        <v>107</v>
      </c>
      <c r="C15" s="119" t="s">
        <v>278</v>
      </c>
      <c r="D15" s="120"/>
      <c r="E15" s="6"/>
      <c r="F15" s="14"/>
    </row>
    <row r="16" spans="1:6" ht="16.5" thickBot="1">
      <c r="A16" s="20" t="s">
        <v>279</v>
      </c>
      <c r="B16" s="20">
        <v>108</v>
      </c>
      <c r="C16" s="119" t="s">
        <v>280</v>
      </c>
      <c r="D16" s="120"/>
      <c r="E16" s="6"/>
      <c r="F16" s="14"/>
    </row>
    <row r="17" spans="1:6" ht="16.5" thickBot="1">
      <c r="A17" s="20" t="s">
        <v>281</v>
      </c>
      <c r="B17" s="20">
        <v>109</v>
      </c>
      <c r="C17" s="119" t="s">
        <v>282</v>
      </c>
      <c r="D17" s="120"/>
      <c r="E17" s="6"/>
      <c r="F17" s="14"/>
    </row>
    <row r="18" spans="1:6" ht="16.5" thickBot="1">
      <c r="A18" s="20" t="s">
        <v>283</v>
      </c>
      <c r="B18" s="20">
        <v>110</v>
      </c>
      <c r="C18" s="119" t="s">
        <v>284</v>
      </c>
      <c r="D18" s="120"/>
      <c r="E18" s="6"/>
      <c r="F18" s="14"/>
    </row>
    <row r="19" spans="1:6" ht="16.5" thickBot="1">
      <c r="A19" s="20" t="s">
        <v>285</v>
      </c>
      <c r="B19" s="20">
        <v>111</v>
      </c>
      <c r="C19" s="119" t="s">
        <v>286</v>
      </c>
      <c r="D19" s="120"/>
      <c r="E19" s="6"/>
      <c r="F19" s="14"/>
    </row>
    <row r="20" spans="1:6" ht="16.5" thickBot="1">
      <c r="A20" s="20" t="s">
        <v>287</v>
      </c>
      <c r="B20" s="20">
        <v>112</v>
      </c>
      <c r="C20" s="119" t="s">
        <v>288</v>
      </c>
      <c r="D20" s="120"/>
      <c r="E20" s="6"/>
      <c r="F20" s="14"/>
    </row>
    <row r="21" spans="1:6" ht="16.5" thickBot="1">
      <c r="A21" s="20" t="s">
        <v>289</v>
      </c>
      <c r="B21" s="20">
        <v>113</v>
      </c>
      <c r="C21" s="119" t="s">
        <v>290</v>
      </c>
      <c r="D21" s="120"/>
      <c r="E21" s="6"/>
      <c r="F21" s="14"/>
    </row>
    <row r="22" spans="1:6" ht="16.5" thickBot="1">
      <c r="A22" s="20" t="s">
        <v>291</v>
      </c>
      <c r="B22" s="20">
        <v>114</v>
      </c>
      <c r="C22" s="119" t="s">
        <v>292</v>
      </c>
      <c r="D22" s="120"/>
      <c r="E22" s="6"/>
      <c r="F22" s="14"/>
    </row>
    <row r="23" spans="1:6" ht="16.5" thickBot="1">
      <c r="A23" s="20" t="s">
        <v>293</v>
      </c>
      <c r="B23" s="20">
        <v>115</v>
      </c>
      <c r="C23" s="119" t="s">
        <v>294</v>
      </c>
      <c r="D23" s="120"/>
      <c r="E23" s="6"/>
      <c r="F23" s="14"/>
    </row>
    <row r="24" spans="1:6" ht="16.5" thickBot="1">
      <c r="A24" s="20" t="s">
        <v>295</v>
      </c>
      <c r="B24" s="20">
        <v>116</v>
      </c>
      <c r="C24" s="119" t="s">
        <v>296</v>
      </c>
      <c r="D24" s="120"/>
      <c r="E24" s="6"/>
      <c r="F24" s="14"/>
    </row>
    <row r="25" spans="1:6" ht="16.5" thickBot="1">
      <c r="A25" s="20" t="s">
        <v>297</v>
      </c>
      <c r="B25" s="20">
        <v>117</v>
      </c>
      <c r="C25" s="119" t="s">
        <v>298</v>
      </c>
      <c r="D25" s="120"/>
      <c r="E25" s="6"/>
      <c r="F25" s="14"/>
    </row>
    <row r="26" spans="1:6" ht="16.5" thickBot="1">
      <c r="A26" s="20" t="s">
        <v>299</v>
      </c>
      <c r="B26" s="20">
        <v>118</v>
      </c>
      <c r="C26" s="119" t="s">
        <v>300</v>
      </c>
      <c r="D26" s="120"/>
      <c r="E26" s="6"/>
      <c r="F26" s="14"/>
    </row>
    <row r="27" spans="1:6" ht="16.5" thickBot="1">
      <c r="A27" s="20" t="s">
        <v>301</v>
      </c>
      <c r="B27" s="20">
        <v>119</v>
      </c>
      <c r="C27" s="119" t="s">
        <v>302</v>
      </c>
      <c r="D27" s="120"/>
      <c r="E27" s="6"/>
      <c r="F27" s="14"/>
    </row>
    <row r="28" spans="1:6" ht="16.5" thickBot="1">
      <c r="A28" s="20" t="s">
        <v>303</v>
      </c>
      <c r="B28" s="20">
        <v>120</v>
      </c>
      <c r="C28" s="119" t="s">
        <v>304</v>
      </c>
      <c r="D28" s="120"/>
      <c r="E28" s="6"/>
      <c r="F28" s="14"/>
    </row>
    <row r="29" spans="1:6" ht="16.5" thickBot="1">
      <c r="A29" s="20" t="s">
        <v>305</v>
      </c>
      <c r="B29" s="20">
        <v>121</v>
      </c>
      <c r="C29" s="119" t="s">
        <v>306</v>
      </c>
      <c r="D29" s="120"/>
      <c r="E29" s="6"/>
      <c r="F29" s="14"/>
    </row>
    <row r="30" spans="1:6" ht="16.5" thickBot="1">
      <c r="A30" s="7" t="s">
        <v>307</v>
      </c>
      <c r="B30" s="7">
        <v>122</v>
      </c>
      <c r="C30" s="119" t="s">
        <v>308</v>
      </c>
      <c r="D30" s="120"/>
      <c r="E30" s="30"/>
      <c r="F30" s="14"/>
    </row>
    <row r="31" spans="1:6" ht="15.75" thickBot="1">
      <c r="A31" s="21" t="s">
        <v>309</v>
      </c>
      <c r="B31" s="7">
        <v>123</v>
      </c>
      <c r="C31" s="119" t="s">
        <v>310</v>
      </c>
      <c r="D31" s="120"/>
      <c r="E31" s="31"/>
      <c r="F31" s="14"/>
    </row>
    <row r="32" spans="1:6" ht="15.75" thickBot="1">
      <c r="A32" s="20" t="s">
        <v>311</v>
      </c>
      <c r="B32" s="7">
        <v>124</v>
      </c>
      <c r="C32" s="119" t="s">
        <v>312</v>
      </c>
      <c r="D32" s="120"/>
      <c r="E32" s="14"/>
      <c r="F32" s="14"/>
    </row>
    <row r="33" spans="1:6" ht="15.75" thickBot="1">
      <c r="A33" s="20" t="s">
        <v>313</v>
      </c>
      <c r="B33" s="7">
        <v>125</v>
      </c>
      <c r="C33" s="119" t="s">
        <v>314</v>
      </c>
      <c r="D33" s="120"/>
      <c r="E33" s="14"/>
      <c r="F33" s="14"/>
    </row>
    <row r="34" spans="1:6" ht="15.75" thickBot="1">
      <c r="A34" s="20" t="s">
        <v>315</v>
      </c>
      <c r="B34" s="7">
        <v>126</v>
      </c>
      <c r="C34" s="119" t="s">
        <v>316</v>
      </c>
      <c r="D34" s="120"/>
      <c r="E34" s="14"/>
      <c r="F34" s="14"/>
    </row>
    <row r="35" spans="1:6" ht="15.75" thickBot="1">
      <c r="A35" s="20" t="s">
        <v>317</v>
      </c>
      <c r="B35" s="7">
        <v>127</v>
      </c>
      <c r="C35" s="119" t="s">
        <v>318</v>
      </c>
      <c r="D35" s="120"/>
      <c r="E35" s="14"/>
      <c r="F35" s="14"/>
    </row>
    <row r="36" spans="1:6" ht="15.75" thickBot="1">
      <c r="A36" s="20" t="s">
        <v>319</v>
      </c>
      <c r="B36" s="7">
        <v>128</v>
      </c>
      <c r="C36" s="119" t="s">
        <v>320</v>
      </c>
      <c r="D36" s="120"/>
      <c r="E36" s="14"/>
      <c r="F36" s="14"/>
    </row>
    <row r="37" spans="1:6" ht="15.75" thickBot="1">
      <c r="A37" s="20" t="s">
        <v>321</v>
      </c>
      <c r="B37" s="7">
        <v>129</v>
      </c>
      <c r="C37" s="119" t="s">
        <v>322</v>
      </c>
      <c r="D37" s="120"/>
      <c r="E37" s="14"/>
      <c r="F37" s="14"/>
    </row>
    <row r="38" spans="1:6" ht="15.75" thickBot="1">
      <c r="A38" s="20" t="s">
        <v>323</v>
      </c>
      <c r="B38" s="7">
        <v>130</v>
      </c>
      <c r="C38" s="119" t="s">
        <v>324</v>
      </c>
      <c r="D38" s="120"/>
      <c r="E38" s="14"/>
      <c r="F38" s="14"/>
    </row>
    <row r="39" spans="1:6" ht="15.75" thickBot="1">
      <c r="A39" s="20" t="s">
        <v>325</v>
      </c>
      <c r="B39" s="7">
        <v>131</v>
      </c>
      <c r="C39" s="119" t="s">
        <v>326</v>
      </c>
      <c r="D39" s="120"/>
      <c r="E39" s="14"/>
      <c r="F39" s="14"/>
    </row>
    <row r="40" spans="1:6" ht="15.75" thickBot="1">
      <c r="A40" s="20" t="s">
        <v>327</v>
      </c>
      <c r="B40" s="7">
        <v>132</v>
      </c>
      <c r="C40" s="119" t="s">
        <v>328</v>
      </c>
      <c r="D40" s="120"/>
      <c r="E40" s="14"/>
      <c r="F40" s="14"/>
    </row>
    <row r="41" spans="1:6" ht="15.75" thickBot="1">
      <c r="A41" s="20" t="s">
        <v>329</v>
      </c>
      <c r="B41" s="7">
        <v>133</v>
      </c>
      <c r="C41" s="119" t="s">
        <v>330</v>
      </c>
      <c r="D41" s="120"/>
      <c r="E41" s="14"/>
      <c r="F41" s="14"/>
    </row>
    <row r="42" spans="1:6" ht="15.75" thickBot="1">
      <c r="A42" s="20" t="s">
        <v>331</v>
      </c>
      <c r="B42" s="7">
        <v>134</v>
      </c>
      <c r="C42" s="119" t="s">
        <v>332</v>
      </c>
      <c r="D42" s="120"/>
      <c r="E42" s="14"/>
      <c r="F42" s="14"/>
    </row>
    <row r="43" spans="1:6" ht="15.75" thickBot="1">
      <c r="A43" s="20" t="s">
        <v>333</v>
      </c>
      <c r="B43" s="7">
        <v>135</v>
      </c>
      <c r="C43" s="119" t="s">
        <v>334</v>
      </c>
      <c r="D43" s="120"/>
      <c r="E43" s="14"/>
      <c r="F43" s="14"/>
    </row>
    <row r="44" spans="1:6" ht="15.75" thickBot="1">
      <c r="A44" s="20" t="s">
        <v>335</v>
      </c>
      <c r="B44" s="7">
        <v>136</v>
      </c>
      <c r="C44" s="119" t="s">
        <v>336</v>
      </c>
      <c r="D44" s="120"/>
      <c r="E44" s="14"/>
      <c r="F44" s="14"/>
    </row>
    <row r="45" spans="1:6" ht="15.75" thickBot="1">
      <c r="A45" s="20" t="s">
        <v>337</v>
      </c>
      <c r="B45" s="7">
        <v>137</v>
      </c>
      <c r="C45" s="119" t="s">
        <v>338</v>
      </c>
      <c r="D45" s="120"/>
      <c r="E45" s="14"/>
      <c r="F45" s="14"/>
    </row>
    <row r="46" spans="1:6" ht="15.75" thickBot="1">
      <c r="A46" s="20" t="s">
        <v>339</v>
      </c>
      <c r="B46" s="7">
        <v>138</v>
      </c>
      <c r="C46" s="119" t="s">
        <v>340</v>
      </c>
      <c r="D46" s="120"/>
      <c r="E46" s="14"/>
      <c r="F46" s="14"/>
    </row>
    <row r="47" spans="1:6" ht="15.75" thickBot="1">
      <c r="A47" s="20" t="s">
        <v>341</v>
      </c>
      <c r="B47" s="7">
        <v>139</v>
      </c>
      <c r="C47" s="119" t="s">
        <v>342</v>
      </c>
      <c r="D47" s="120"/>
      <c r="E47" s="14"/>
      <c r="F47" s="14"/>
    </row>
    <row r="48" spans="1:6" ht="15.75" thickBot="1">
      <c r="A48" s="20" t="s">
        <v>343</v>
      </c>
      <c r="B48" s="7">
        <v>140</v>
      </c>
      <c r="C48" s="119" t="s">
        <v>344</v>
      </c>
      <c r="D48" s="120"/>
      <c r="E48" s="14"/>
      <c r="F48" s="14"/>
    </row>
    <row r="49" spans="1:6" ht="15.75" thickBot="1">
      <c r="A49" s="20" t="s">
        <v>345</v>
      </c>
      <c r="B49" s="7">
        <v>141</v>
      </c>
      <c r="C49" s="119" t="s">
        <v>346</v>
      </c>
      <c r="D49" s="120"/>
      <c r="E49" s="14"/>
      <c r="F49" s="14"/>
    </row>
    <row r="50" spans="1:6" ht="15.75" thickBot="1">
      <c r="A50" s="20" t="s">
        <v>347</v>
      </c>
      <c r="B50" s="7">
        <v>142</v>
      </c>
      <c r="C50" s="119" t="s">
        <v>348</v>
      </c>
      <c r="D50" s="120"/>
      <c r="E50" s="14"/>
      <c r="F50" s="14"/>
    </row>
    <row r="51" spans="1:6" ht="15.75" thickBot="1">
      <c r="A51" s="20" t="s">
        <v>349</v>
      </c>
      <c r="B51" s="7">
        <v>143</v>
      </c>
      <c r="C51" s="119" t="s">
        <v>350</v>
      </c>
      <c r="D51" s="120"/>
      <c r="E51" s="14"/>
      <c r="F51" s="14"/>
    </row>
    <row r="52" spans="1:6" ht="15.75" thickBot="1">
      <c r="A52" s="20" t="s">
        <v>351</v>
      </c>
      <c r="B52" s="7">
        <v>144</v>
      </c>
      <c r="C52" s="119" t="s">
        <v>352</v>
      </c>
      <c r="D52" s="120"/>
      <c r="E52" s="14"/>
      <c r="F52" s="14"/>
    </row>
    <row r="53" spans="1:6" ht="15.75" thickBot="1">
      <c r="A53" s="20" t="s">
        <v>353</v>
      </c>
      <c r="B53" s="7">
        <v>145</v>
      </c>
      <c r="C53" s="119" t="s">
        <v>354</v>
      </c>
      <c r="D53" s="120"/>
      <c r="E53" s="14"/>
      <c r="F53" s="14"/>
    </row>
    <row r="54" spans="1:6" ht="15.75" thickBot="1">
      <c r="A54" s="20" t="s">
        <v>355</v>
      </c>
      <c r="B54" s="7">
        <v>146</v>
      </c>
      <c r="C54" s="119" t="s">
        <v>356</v>
      </c>
      <c r="D54" s="120"/>
      <c r="E54" s="14"/>
      <c r="F54" s="14"/>
    </row>
    <row r="55" spans="1:6" ht="15.75" thickBot="1">
      <c r="A55" s="20" t="s">
        <v>357</v>
      </c>
      <c r="B55" s="7">
        <v>147</v>
      </c>
      <c r="C55" s="119" t="s">
        <v>358</v>
      </c>
      <c r="D55" s="120"/>
      <c r="E55" s="14"/>
      <c r="F55" s="14"/>
    </row>
    <row r="56" spans="1:6" ht="15.75" thickBot="1">
      <c r="A56" s="20" t="s">
        <v>359</v>
      </c>
      <c r="B56" s="7">
        <v>148</v>
      </c>
      <c r="C56" s="119" t="s">
        <v>360</v>
      </c>
      <c r="D56" s="120"/>
      <c r="E56" s="14"/>
      <c r="F56" s="14"/>
    </row>
    <row r="57" spans="1:6" ht="15.75" thickBot="1">
      <c r="A57" s="20" t="s">
        <v>361</v>
      </c>
      <c r="B57" s="7">
        <v>149</v>
      </c>
      <c r="C57" s="119" t="s">
        <v>362</v>
      </c>
      <c r="D57" s="120"/>
      <c r="E57" s="14"/>
      <c r="F57" s="14"/>
    </row>
    <row r="58" spans="1:6" ht="15.75" thickBot="1">
      <c r="A58" s="20" t="s">
        <v>363</v>
      </c>
      <c r="B58" s="7">
        <v>150</v>
      </c>
      <c r="C58" s="119" t="s">
        <v>364</v>
      </c>
      <c r="D58" s="120"/>
      <c r="E58" s="14"/>
      <c r="F58" s="14"/>
    </row>
    <row r="59" spans="1:6" ht="15.75" thickBot="1">
      <c r="A59" s="20" t="s">
        <v>365</v>
      </c>
      <c r="B59" s="7">
        <v>151</v>
      </c>
      <c r="C59" s="119" t="s">
        <v>366</v>
      </c>
      <c r="D59" s="120"/>
      <c r="E59" s="14"/>
      <c r="F59" s="14"/>
    </row>
    <row r="60" spans="1:6" ht="15.75" thickBot="1">
      <c r="A60" s="7" t="s">
        <v>367</v>
      </c>
      <c r="B60" s="7">
        <v>152</v>
      </c>
      <c r="C60" s="119" t="s">
        <v>368</v>
      </c>
      <c r="D60" s="120"/>
      <c r="E60" s="14"/>
      <c r="F60" s="14"/>
    </row>
    <row r="61" spans="1:6" ht="15.75" thickBot="1">
      <c r="A61" s="21" t="s">
        <v>369</v>
      </c>
      <c r="B61" s="7">
        <v>153</v>
      </c>
      <c r="C61" s="119" t="s">
        <v>370</v>
      </c>
      <c r="D61" s="120"/>
      <c r="E61" s="14"/>
      <c r="F61" s="14"/>
    </row>
    <row r="62" spans="1:6" ht="15.75" thickBot="1">
      <c r="A62" s="7" t="s">
        <v>371</v>
      </c>
      <c r="B62" s="7">
        <v>154</v>
      </c>
      <c r="C62" s="127" t="s">
        <v>372</v>
      </c>
      <c r="D62" s="128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12" t="s">
        <v>262</v>
      </c>
      <c r="C65" s="112" t="s">
        <v>263</v>
      </c>
      <c r="D65" s="14"/>
      <c r="E65" s="14"/>
      <c r="F65" s="14"/>
    </row>
    <row r="66" spans="1:6" ht="15.75" thickBot="1">
      <c r="A66" s="19" t="s">
        <v>264</v>
      </c>
      <c r="B66" s="113"/>
      <c r="C66" s="113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12" t="s">
        <v>262</v>
      </c>
      <c r="C70" s="112" t="s">
        <v>263</v>
      </c>
      <c r="D70" s="14"/>
      <c r="E70" s="14"/>
      <c r="F70" s="14"/>
    </row>
    <row r="71" spans="1:6" ht="15.75" thickBot="1">
      <c r="A71" s="19" t="s">
        <v>264</v>
      </c>
      <c r="B71" s="113"/>
      <c r="C71" s="113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12" t="s">
        <v>262</v>
      </c>
      <c r="C77" s="121"/>
      <c r="D77" s="115" t="s">
        <v>263</v>
      </c>
      <c r="E77" s="14"/>
      <c r="F77" s="14"/>
    </row>
    <row r="78" spans="1:6" ht="15.75" thickBot="1">
      <c r="A78" s="19" t="s">
        <v>264</v>
      </c>
      <c r="B78" s="113"/>
      <c r="C78" s="122"/>
      <c r="D78" s="117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12" t="s">
        <v>262</v>
      </c>
      <c r="C85" s="124" t="s">
        <v>263</v>
      </c>
      <c r="D85" s="14"/>
      <c r="E85" s="14"/>
      <c r="F85" s="14"/>
    </row>
    <row r="86" spans="1:6">
      <c r="A86" s="19" t="s">
        <v>264</v>
      </c>
      <c r="B86" s="123"/>
      <c r="C86" s="125"/>
      <c r="D86" s="14"/>
      <c r="E86" s="14"/>
      <c r="F86" s="14"/>
    </row>
    <row r="87" spans="1:6" ht="15.75" thickBot="1">
      <c r="A87" s="21"/>
      <c r="B87" s="113"/>
      <c r="C87" s="126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12" t="s">
        <v>262</v>
      </c>
      <c r="C97" s="112" t="s">
        <v>263</v>
      </c>
      <c r="D97" s="14"/>
      <c r="E97" s="14"/>
      <c r="F97" s="14"/>
    </row>
    <row r="98" spans="1:6" ht="15.75" thickBot="1">
      <c r="A98" s="19" t="s">
        <v>264</v>
      </c>
      <c r="B98" s="113"/>
      <c r="C98" s="113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12" t="s">
        <v>262</v>
      </c>
      <c r="C110" s="112" t="s">
        <v>263</v>
      </c>
      <c r="D110" s="14"/>
      <c r="E110" s="14"/>
      <c r="F110" s="14"/>
    </row>
    <row r="111" spans="1:6" ht="15.75" thickBot="1">
      <c r="A111" s="19" t="s">
        <v>264</v>
      </c>
      <c r="B111" s="113"/>
      <c r="C111" s="113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12" t="s">
        <v>262</v>
      </c>
      <c r="C120" s="112" t="s">
        <v>263</v>
      </c>
      <c r="D120" s="14"/>
      <c r="E120" s="14"/>
      <c r="F120" s="14"/>
    </row>
    <row r="121" spans="1:6" ht="15.75" thickBot="1">
      <c r="A121" s="19" t="s">
        <v>264</v>
      </c>
      <c r="B121" s="113"/>
      <c r="C121" s="113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12" t="s">
        <v>262</v>
      </c>
      <c r="C129" s="112" t="s">
        <v>263</v>
      </c>
      <c r="D129" s="14"/>
      <c r="E129" s="14"/>
      <c r="F129" s="14"/>
    </row>
    <row r="130" spans="1:6" ht="15.75" thickBot="1">
      <c r="A130" s="19" t="s">
        <v>264</v>
      </c>
      <c r="B130" s="113"/>
      <c r="C130" s="113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12" t="s">
        <v>262</v>
      </c>
      <c r="C141" s="112" t="s">
        <v>263</v>
      </c>
      <c r="D141" s="14"/>
      <c r="E141" s="14"/>
      <c r="F141" s="14"/>
    </row>
    <row r="142" spans="1:6" ht="15.75" thickBot="1">
      <c r="A142" s="19" t="s">
        <v>264</v>
      </c>
      <c r="B142" s="113"/>
      <c r="C142" s="113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12" t="s">
        <v>262</v>
      </c>
      <c r="C152" s="112" t="s">
        <v>263</v>
      </c>
      <c r="D152" s="14"/>
      <c r="E152" s="14"/>
      <c r="F152" s="14"/>
    </row>
    <row r="153" spans="1:6" ht="15.75" thickBot="1">
      <c r="A153" s="19" t="s">
        <v>264</v>
      </c>
      <c r="B153" s="113"/>
      <c r="C153" s="113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12" t="s">
        <v>262</v>
      </c>
      <c r="C159" s="112" t="s">
        <v>263</v>
      </c>
      <c r="D159" s="14"/>
      <c r="E159" s="14"/>
      <c r="F159" s="14"/>
    </row>
    <row r="160" spans="1:6" ht="15.75" thickBot="1">
      <c r="A160" s="19" t="s">
        <v>264</v>
      </c>
      <c r="B160" s="113"/>
      <c r="C160" s="113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12" t="s">
        <v>262</v>
      </c>
      <c r="C171" s="121"/>
      <c r="D171" s="115" t="s">
        <v>263</v>
      </c>
      <c r="E171" s="14"/>
      <c r="F171" s="14"/>
    </row>
    <row r="172" spans="1:6" ht="15.75" thickBot="1">
      <c r="A172" s="19" t="s">
        <v>264</v>
      </c>
      <c r="B172" s="113"/>
      <c r="C172" s="122"/>
      <c r="D172" s="117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12" t="s">
        <v>262</v>
      </c>
      <c r="C179" s="112" t="s">
        <v>263</v>
      </c>
      <c r="D179" s="14"/>
      <c r="E179" s="14"/>
      <c r="F179" s="14"/>
    </row>
    <row r="180" spans="1:6" ht="15.75" thickBot="1">
      <c r="A180" s="19" t="s">
        <v>264</v>
      </c>
      <c r="B180" s="113"/>
      <c r="C180" s="113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29" t="s">
        <v>442</v>
      </c>
      <c r="B184" s="129"/>
      <c r="C184" s="129"/>
      <c r="D184" s="14"/>
      <c r="E184" s="14"/>
      <c r="F184" s="14"/>
    </row>
    <row r="185" spans="1:6">
      <c r="A185" s="20" t="s">
        <v>261</v>
      </c>
      <c r="B185" s="112" t="s">
        <v>262</v>
      </c>
      <c r="C185" s="112" t="s">
        <v>263</v>
      </c>
      <c r="D185" s="14"/>
      <c r="E185" s="14"/>
      <c r="F185" s="14"/>
    </row>
    <row r="186" spans="1:6" ht="15.75" thickBot="1">
      <c r="A186" s="19" t="s">
        <v>264</v>
      </c>
      <c r="B186" s="113"/>
      <c r="C186" s="113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29" t="s">
        <v>449</v>
      </c>
      <c r="B193" s="129"/>
      <c r="C193" s="129"/>
      <c r="D193" s="14"/>
      <c r="E193" s="14"/>
      <c r="F193" s="14"/>
    </row>
    <row r="194" spans="1:6">
      <c r="A194" s="20" t="s">
        <v>261</v>
      </c>
      <c r="B194" s="112" t="s">
        <v>262</v>
      </c>
      <c r="C194" s="112" t="s">
        <v>263</v>
      </c>
      <c r="D194" s="14"/>
      <c r="E194" s="14"/>
      <c r="F194" s="14"/>
    </row>
    <row r="195" spans="1:6" ht="15.75" thickBot="1">
      <c r="A195" s="19" t="s">
        <v>264</v>
      </c>
      <c r="B195" s="113"/>
      <c r="C195" s="113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29" t="s">
        <v>453</v>
      </c>
      <c r="B199" s="129"/>
      <c r="C199" s="129"/>
      <c r="D199" s="14"/>
      <c r="E199" s="14"/>
      <c r="F199" s="14"/>
    </row>
    <row r="200" spans="1:6">
      <c r="A200" s="20" t="s">
        <v>261</v>
      </c>
      <c r="B200" s="112" t="s">
        <v>262</v>
      </c>
      <c r="C200" s="112" t="s">
        <v>263</v>
      </c>
      <c r="D200" s="14"/>
      <c r="E200" s="14"/>
      <c r="F200" s="14"/>
    </row>
    <row r="201" spans="1:6" ht="15.75" thickBot="1">
      <c r="A201" s="27" t="s">
        <v>264</v>
      </c>
      <c r="B201" s="113"/>
      <c r="C201" s="113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12" t="s">
        <v>262</v>
      </c>
      <c r="C208" s="112" t="s">
        <v>263</v>
      </c>
      <c r="D208" s="14"/>
      <c r="E208" s="14"/>
      <c r="F208" s="14"/>
    </row>
    <row r="209" spans="1:6" ht="15.75" thickBot="1">
      <c r="A209" s="19" t="s">
        <v>264</v>
      </c>
      <c r="B209" s="113"/>
      <c r="C209" s="113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29" t="s">
        <v>483</v>
      </c>
      <c r="B243" s="129"/>
      <c r="C243" s="129"/>
      <c r="D243" s="14"/>
      <c r="E243" s="14"/>
      <c r="F243" s="14"/>
    </row>
    <row r="244" spans="1:6">
      <c r="A244" s="20" t="s">
        <v>261</v>
      </c>
      <c r="B244" s="112" t="s">
        <v>262</v>
      </c>
      <c r="C244" s="112" t="s">
        <v>263</v>
      </c>
      <c r="D244" s="14"/>
      <c r="E244" s="14"/>
      <c r="F244" s="14"/>
    </row>
    <row r="245" spans="1:6" ht="15.75" thickBot="1">
      <c r="A245" s="19" t="s">
        <v>264</v>
      </c>
      <c r="B245" s="113"/>
      <c r="C245" s="113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29" t="s">
        <v>486</v>
      </c>
      <c r="B249" s="129"/>
      <c r="C249" s="129"/>
      <c r="D249" s="14"/>
      <c r="E249" s="14"/>
      <c r="F249" s="14"/>
    </row>
    <row r="250" spans="1:6">
      <c r="A250" s="20" t="s">
        <v>261</v>
      </c>
      <c r="B250" s="112" t="s">
        <v>262</v>
      </c>
      <c r="C250" s="112" t="s">
        <v>263</v>
      </c>
      <c r="D250" s="14"/>
      <c r="E250" s="14"/>
      <c r="F250" s="14"/>
    </row>
    <row r="251" spans="1:6" ht="15.75" thickBot="1">
      <c r="A251" s="27" t="s">
        <v>264</v>
      </c>
      <c r="B251" s="113"/>
      <c r="C251" s="113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12" t="s">
        <v>262</v>
      </c>
      <c r="C261" s="112" t="s">
        <v>263</v>
      </c>
      <c r="D261" s="14"/>
      <c r="E261" s="14"/>
      <c r="F261" s="14"/>
    </row>
    <row r="262" spans="1:6" ht="15.75" thickBot="1">
      <c r="A262" s="19" t="s">
        <v>264</v>
      </c>
      <c r="B262" s="113"/>
      <c r="C262" s="113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12" t="s">
        <v>262</v>
      </c>
      <c r="C272" s="121"/>
      <c r="D272" s="115" t="s">
        <v>263</v>
      </c>
      <c r="E272" s="14"/>
      <c r="F272" s="14"/>
    </row>
    <row r="273" spans="1:6" ht="15.75" thickBot="1">
      <c r="A273" s="19" t="s">
        <v>264</v>
      </c>
      <c r="B273" s="113"/>
      <c r="C273" s="122"/>
      <c r="D273" s="117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12" t="s">
        <v>262</v>
      </c>
      <c r="C281" s="112" t="s">
        <v>263</v>
      </c>
      <c r="D281" s="14"/>
      <c r="E281" s="14"/>
      <c r="F281" s="14"/>
    </row>
    <row r="282" spans="1:6" ht="15.75" thickBot="1">
      <c r="A282" s="19" t="s">
        <v>264</v>
      </c>
      <c r="B282" s="113"/>
      <c r="C282" s="113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12" t="s">
        <v>262</v>
      </c>
      <c r="C290" s="121"/>
      <c r="D290" s="115" t="s">
        <v>263</v>
      </c>
      <c r="E290" s="14"/>
      <c r="F290" s="14"/>
    </row>
    <row r="291" spans="1:6" ht="15.75" thickBot="1">
      <c r="A291" s="19" t="s">
        <v>264</v>
      </c>
      <c r="B291" s="113"/>
      <c r="C291" s="122"/>
      <c r="D291" s="117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12" t="s">
        <v>262</v>
      </c>
      <c r="C299" s="112" t="s">
        <v>263</v>
      </c>
      <c r="D299" s="14"/>
      <c r="E299" s="14"/>
      <c r="F299" s="14"/>
    </row>
    <row r="300" spans="1:6" ht="15.75" thickBot="1">
      <c r="A300" s="19" t="s">
        <v>264</v>
      </c>
      <c r="B300" s="113"/>
      <c r="C300" s="113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12" t="s">
        <v>262</v>
      </c>
      <c r="C309" s="112" t="s">
        <v>263</v>
      </c>
      <c r="D309" s="14"/>
      <c r="E309" s="14"/>
      <c r="F309" s="14"/>
    </row>
    <row r="310" spans="1:6" ht="15.75" thickBot="1">
      <c r="A310" s="19" t="s">
        <v>264</v>
      </c>
      <c r="B310" s="113"/>
      <c r="C310" s="113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30">
        <v>3</v>
      </c>
      <c r="B313" s="130">
        <v>2603</v>
      </c>
      <c r="C313" s="124" t="s">
        <v>505</v>
      </c>
      <c r="D313" s="14"/>
      <c r="E313" s="14"/>
      <c r="F313" s="14"/>
    </row>
    <row r="314" spans="1:6" ht="15.75" thickBot="1">
      <c r="A314" s="131"/>
      <c r="B314" s="131"/>
      <c r="C314" s="126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12" t="s">
        <v>262</v>
      </c>
      <c r="C318" s="112" t="s">
        <v>263</v>
      </c>
      <c r="D318" s="14"/>
      <c r="E318" s="14"/>
      <c r="F318" s="14"/>
    </row>
    <row r="319" spans="1:6" ht="15.75" thickBot="1">
      <c r="A319" s="19" t="s">
        <v>264</v>
      </c>
      <c r="B319" s="113"/>
      <c r="C319" s="113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12" t="s">
        <v>262</v>
      </c>
      <c r="C327" s="112" t="s">
        <v>263</v>
      </c>
      <c r="D327" s="14"/>
      <c r="E327" s="14"/>
      <c r="F327" s="14"/>
    </row>
    <row r="328" spans="1:6" ht="15.75" thickBot="1">
      <c r="A328" s="19" t="s">
        <v>264</v>
      </c>
      <c r="B328" s="113"/>
      <c r="C328" s="113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12" t="s">
        <v>262</v>
      </c>
      <c r="C347" s="112" t="s">
        <v>263</v>
      </c>
      <c r="D347" s="14"/>
      <c r="E347" s="14"/>
      <c r="F347" s="14"/>
    </row>
    <row r="348" spans="1:6" ht="15.75" thickBot="1">
      <c r="A348" s="19" t="s">
        <v>264</v>
      </c>
      <c r="B348" s="113"/>
      <c r="C348" s="113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12" t="s">
        <v>262</v>
      </c>
      <c r="C381" s="112" t="s">
        <v>263</v>
      </c>
      <c r="D381" s="14"/>
      <c r="E381" s="14"/>
      <c r="F381" s="14"/>
    </row>
    <row r="382" spans="1:6" ht="15.75" thickBot="1">
      <c r="A382" s="19" t="s">
        <v>264</v>
      </c>
      <c r="B382" s="113"/>
      <c r="C382" s="113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0866141732283472" right="0.70866141732283472" top="0.74803149606299213" bottom="0.74803149606299213" header="0.31496062992125984" footer="0.31496062992125984"/>
  <pageSetup paperSize="9" scale="50" fitToHeight="1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2017-03-30T06:43:23Z</cp:lastPrinted>
  <dcterms:created xsi:type="dcterms:W3CDTF">2015-05-21T10:05:50Z</dcterms:created>
  <dcterms:modified xsi:type="dcterms:W3CDTF">2018-04-05T08:30:10Z</dcterms:modified>
</cp:coreProperties>
</file>